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shared\POSTAWARD\A POST AWARD - NEW\FUNDING AGENCIES\EU\TEMPLATES\EU Timesheet Templates\EU Timesheet - 2022\"/>
    </mc:Choice>
  </mc:AlternateContent>
  <xr:revisionPtr revIDLastSave="0" documentId="13_ncr:1_{2CB5390A-443B-4CAE-A185-CE74D2775ABC}" xr6:coauthVersionLast="47" xr6:coauthVersionMax="47" xr10:uidLastSave="{00000000-0000-0000-0000-000000000000}"/>
  <bookViews>
    <workbookView xWindow="-108" yWindow="-108" windowWidth="30936" windowHeight="16896" tabRatio="872" firstSheet="1" activeTab="2" xr2:uid="{00000000-000D-0000-FFFF-FFFF00000000}"/>
  </bookViews>
  <sheets>
    <sheet name="Dropdown Options" sheetId="17" state="hidden" r:id="rId1"/>
    <sheet name="Instructions" sheetId="16" r:id="rId2"/>
    <sheet name="Jan22" sheetId="1" r:id="rId3"/>
    <sheet name="Feb22" sheetId="2" r:id="rId4"/>
    <sheet name="Mar22" sheetId="14" r:id="rId5"/>
    <sheet name="Apr22" sheetId="4" r:id="rId6"/>
    <sheet name="May22" sheetId="5" r:id="rId7"/>
    <sheet name="Jun22" sheetId="6" r:id="rId8"/>
    <sheet name="Jul22" sheetId="7" r:id="rId9"/>
    <sheet name="Aug22" sheetId="8" r:id="rId10"/>
    <sheet name="Sep22" sheetId="9" r:id="rId11"/>
    <sheet name="Oct22" sheetId="10" r:id="rId12"/>
    <sheet name="Nov22" sheetId="11" r:id="rId13"/>
    <sheet name="Dec22" sheetId="12" r:id="rId14"/>
    <sheet name="Salary Calculation (RFO use)" sheetId="13" r:id="rId15"/>
    <sheet name="Payroll" sheetId="18" r:id="rId16"/>
    <sheet name="FTE Check" sheetId="19" r:id="rId17"/>
  </sheets>
  <definedNames>
    <definedName name="_xlnm._FilterDatabase" localSheetId="14" hidden="1">'Salary Calculation (RFO use)'!$B$12:$B$27</definedName>
    <definedName name="Activity">'Dropdown Options'!#REF!</definedName>
    <definedName name="_xlnm.Extract" localSheetId="14">'Salary Calculation (RFO use)'!$K$74:$K$78</definedName>
    <definedName name="_xlnm.Print_Area" localSheetId="1">Instructions!$B$1:$AM$46</definedName>
    <definedName name="_xlnm.Print_Area" localSheetId="2">'Jan22'!$A$1:$AK$65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 l="1"/>
  <c r="A20" i="1" s="1"/>
  <c r="A18" i="1"/>
  <c r="B14" i="13" s="1"/>
  <c r="B35" i="13"/>
  <c r="B34" i="13"/>
  <c r="B33" i="13"/>
  <c r="B32" i="13"/>
  <c r="B31" i="13"/>
  <c r="B117" i="13" s="1" a="1"/>
  <c r="B117" i="13" s="1"/>
  <c r="B13" i="13"/>
  <c r="B74" i="13" s="1" a="1"/>
  <c r="B74" i="13" s="1"/>
  <c r="B16" i="13" l="1"/>
  <c r="A21" i="1"/>
  <c r="B15" i="13"/>
  <c r="B17" i="13" l="1"/>
  <c r="A22" i="1"/>
  <c r="B18" i="13" l="1"/>
  <c r="A23" i="1"/>
  <c r="B19" i="13" l="1"/>
  <c r="A24" i="1"/>
  <c r="B20" i="13" l="1"/>
  <c r="A25" i="1"/>
  <c r="A26" i="1" l="1"/>
  <c r="B21" i="13"/>
  <c r="A27" i="1" l="1"/>
  <c r="B22" i="13"/>
  <c r="A28" i="1" l="1"/>
  <c r="B23" i="13"/>
  <c r="F123" i="13"/>
  <c r="B24" i="13" l="1"/>
  <c r="A29" i="1"/>
  <c r="B36" i="13"/>
  <c r="B118" i="13" s="1" a="1"/>
  <c r="B118" i="13" s="1"/>
  <c r="A39" i="2"/>
  <c r="A38" i="2"/>
  <c r="A37" i="2"/>
  <c r="A36" i="2"/>
  <c r="A35" i="2"/>
  <c r="A34" i="2"/>
  <c r="A29" i="2"/>
  <c r="A28" i="2"/>
  <c r="A27" i="2"/>
  <c r="A26" i="2"/>
  <c r="A25" i="2"/>
  <c r="A24" i="2"/>
  <c r="A23" i="2"/>
  <c r="A22" i="2"/>
  <c r="A21" i="2"/>
  <c r="A20" i="2"/>
  <c r="A19" i="2"/>
  <c r="A18" i="2"/>
  <c r="A17" i="2"/>
  <c r="AC57" i="12"/>
  <c r="AB57" i="11"/>
  <c r="AC57" i="10"/>
  <c r="AB57" i="9"/>
  <c r="AC57" i="8"/>
  <c r="AC57" i="7"/>
  <c r="AB57" i="6"/>
  <c r="AC57" i="5"/>
  <c r="AB57" i="4"/>
  <c r="AC57" i="14"/>
  <c r="Z58" i="2"/>
  <c r="Z57" i="2"/>
  <c r="L58" i="2"/>
  <c r="L58" i="14"/>
  <c r="L58" i="4"/>
  <c r="L58" i="5"/>
  <c r="L58" i="6"/>
  <c r="L58" i="7"/>
  <c r="L58" i="8"/>
  <c r="L58" i="9"/>
  <c r="L58" i="10"/>
  <c r="L58" i="11"/>
  <c r="L58" i="12"/>
  <c r="B58" i="1"/>
  <c r="A33" i="4"/>
  <c r="AB58" i="4" s="1"/>
  <c r="A33" i="5"/>
  <c r="AC58" i="5" s="1"/>
  <c r="A33" i="6"/>
  <c r="AB58" i="6" s="1"/>
  <c r="A33" i="7"/>
  <c r="AC58" i="7" s="1"/>
  <c r="A33" i="8"/>
  <c r="AC58" i="8" s="1"/>
  <c r="A33" i="9"/>
  <c r="AB58" i="9" s="1"/>
  <c r="A33" i="10"/>
  <c r="AC58" i="10" s="1"/>
  <c r="A33" i="11"/>
  <c r="AB58" i="11" s="1"/>
  <c r="A33" i="12"/>
  <c r="AC58" i="12" s="1"/>
  <c r="A33" i="14"/>
  <c r="AC58" i="14" s="1"/>
  <c r="A33" i="2"/>
  <c r="AC58" i="1"/>
  <c r="AC57" i="1"/>
  <c r="C8" i="4"/>
  <c r="C8" i="5"/>
  <c r="C8" i="6"/>
  <c r="C8" i="7"/>
  <c r="C8" i="8"/>
  <c r="C8" i="9"/>
  <c r="C8" i="10"/>
  <c r="C8" i="11"/>
  <c r="C8" i="12"/>
  <c r="C8" i="14"/>
  <c r="C8" i="2"/>
  <c r="C7" i="13"/>
  <c r="A12" i="14"/>
  <c r="A11" i="14"/>
  <c r="A12" i="4"/>
  <c r="A11" i="4"/>
  <c r="A12" i="5"/>
  <c r="A11" i="5"/>
  <c r="A12" i="6"/>
  <c r="A11" i="6"/>
  <c r="A12" i="7"/>
  <c r="A11" i="7"/>
  <c r="A12" i="8"/>
  <c r="A11" i="8"/>
  <c r="A12" i="9"/>
  <c r="A11" i="9"/>
  <c r="A12" i="10"/>
  <c r="A11" i="10"/>
  <c r="A12" i="11"/>
  <c r="A11" i="11"/>
  <c r="A12" i="2"/>
  <c r="A11" i="2"/>
  <c r="A12" i="12"/>
  <c r="A11" i="12"/>
  <c r="A30" i="1" l="1"/>
  <c r="B25" i="13"/>
  <c r="B119" i="13" a="1"/>
  <c r="B119" i="13" s="1"/>
  <c r="B120" i="13" s="1" a="1"/>
  <c r="B120" i="13" s="1"/>
  <c r="B121" i="13" s="1" a="1"/>
  <c r="B121" i="13" s="1"/>
  <c r="B122" i="13" s="1" a="1"/>
  <c r="B122" i="13" s="1"/>
  <c r="B26" i="13" l="1"/>
  <c r="A31" i="1"/>
  <c r="A30" i="2"/>
  <c r="AH45" i="6"/>
  <c r="AH44" i="6"/>
  <c r="AH43" i="6"/>
  <c r="AH42" i="6"/>
  <c r="AH41" i="6"/>
  <c r="AH39" i="6"/>
  <c r="AH38" i="6"/>
  <c r="AH37" i="6"/>
  <c r="AH36" i="6"/>
  <c r="O33" i="13" s="1"/>
  <c r="AH35" i="6"/>
  <c r="AH34" i="6"/>
  <c r="AH33" i="6"/>
  <c r="AH31" i="6"/>
  <c r="AH30" i="6"/>
  <c r="AH29" i="6"/>
  <c r="AH28" i="6"/>
  <c r="AH27" i="6"/>
  <c r="AH26" i="6"/>
  <c r="AH25" i="6"/>
  <c r="AH24" i="6"/>
  <c r="AH23" i="6"/>
  <c r="AH22" i="6"/>
  <c r="AH21" i="6"/>
  <c r="AH20" i="6"/>
  <c r="AH19" i="6"/>
  <c r="AH18" i="6"/>
  <c r="AH17" i="6"/>
  <c r="AH45" i="4"/>
  <c r="AH44" i="4"/>
  <c r="AH43" i="4"/>
  <c r="AH42" i="4"/>
  <c r="AH41" i="4"/>
  <c r="AH39" i="4"/>
  <c r="K36" i="13" s="1"/>
  <c r="AH38" i="4"/>
  <c r="K35" i="13" s="1"/>
  <c r="AH37" i="4"/>
  <c r="AH36" i="4"/>
  <c r="K33" i="13" s="1"/>
  <c r="AH35" i="4"/>
  <c r="K32" i="13" s="1"/>
  <c r="AH34" i="4"/>
  <c r="AH33" i="4"/>
  <c r="AH31" i="4"/>
  <c r="AH30" i="4"/>
  <c r="AH29" i="4"/>
  <c r="AH28" i="4"/>
  <c r="AH27" i="4"/>
  <c r="AH26" i="4"/>
  <c r="AH25" i="4"/>
  <c r="AH24" i="4"/>
  <c r="AH23" i="4"/>
  <c r="AH22" i="4"/>
  <c r="AH21" i="4"/>
  <c r="AH20" i="4"/>
  <c r="AH19" i="4"/>
  <c r="AH18" i="4"/>
  <c r="AH17" i="4"/>
  <c r="AF36" i="2"/>
  <c r="AF45" i="2"/>
  <c r="AF44" i="2"/>
  <c r="AF43" i="2"/>
  <c r="AF42" i="2"/>
  <c r="AF41" i="2"/>
  <c r="AF39" i="2"/>
  <c r="G36" i="13" s="1"/>
  <c r="AF38" i="2"/>
  <c r="AF37" i="2"/>
  <c r="AF35" i="2"/>
  <c r="G32" i="13" s="1"/>
  <c r="AF34" i="2"/>
  <c r="G31" i="13" s="1"/>
  <c r="AF33" i="2"/>
  <c r="AF31" i="2"/>
  <c r="AF30" i="2"/>
  <c r="AF29" i="2"/>
  <c r="AF28" i="2"/>
  <c r="AF27" i="2"/>
  <c r="AF26" i="2"/>
  <c r="AF25" i="2"/>
  <c r="AF24" i="2"/>
  <c r="AF23" i="2"/>
  <c r="AF22" i="2"/>
  <c r="AF21" i="2"/>
  <c r="AF20" i="2"/>
  <c r="AF19" i="2"/>
  <c r="AF18" i="2"/>
  <c r="AF17" i="2"/>
  <c r="D32" i="13"/>
  <c r="D33" i="13"/>
  <c r="D34" i="13"/>
  <c r="D35" i="13"/>
  <c r="D36" i="13"/>
  <c r="D31" i="13"/>
  <c r="C32" i="13"/>
  <c r="C33" i="13"/>
  <c r="C34" i="13"/>
  <c r="C35" i="13"/>
  <c r="C36" i="13"/>
  <c r="C31" i="13"/>
  <c r="AA96" i="13"/>
  <c r="Y96" i="13"/>
  <c r="W96" i="13"/>
  <c r="U96" i="13"/>
  <c r="S96" i="13"/>
  <c r="Q96" i="13"/>
  <c r="O96" i="13"/>
  <c r="M96" i="13"/>
  <c r="K96" i="13"/>
  <c r="I96" i="13"/>
  <c r="G96" i="13"/>
  <c r="E96" i="13"/>
  <c r="C104" i="13"/>
  <c r="C107" i="13"/>
  <c r="C110" i="13"/>
  <c r="O40" i="4"/>
  <c r="AI37" i="12"/>
  <c r="AD40" i="12"/>
  <c r="AH40" i="12"/>
  <c r="AG40" i="12"/>
  <c r="AF40" i="12"/>
  <c r="AE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AG40" i="4"/>
  <c r="AF40" i="4"/>
  <c r="AE40" i="4"/>
  <c r="AD40" i="4"/>
  <c r="AC40" i="4"/>
  <c r="AB40" i="4"/>
  <c r="AA40" i="4"/>
  <c r="Z40" i="4"/>
  <c r="Y40" i="4"/>
  <c r="X40" i="4"/>
  <c r="W40" i="4"/>
  <c r="V40" i="4"/>
  <c r="U40" i="4"/>
  <c r="T40" i="4"/>
  <c r="S40" i="4"/>
  <c r="R40" i="4"/>
  <c r="Q40" i="4"/>
  <c r="P40" i="4"/>
  <c r="N40" i="4"/>
  <c r="M40" i="4"/>
  <c r="L40" i="4"/>
  <c r="K40" i="4"/>
  <c r="J40" i="4"/>
  <c r="I40" i="4"/>
  <c r="H40" i="4"/>
  <c r="G40" i="4"/>
  <c r="F40" i="4"/>
  <c r="E40" i="4"/>
  <c r="D40" i="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AD40" i="1"/>
  <c r="G40" i="1"/>
  <c r="AI38" i="1"/>
  <c r="AI35" i="1"/>
  <c r="E32" i="13" s="1"/>
  <c r="AH40" i="1"/>
  <c r="AG40" i="1"/>
  <c r="AF40" i="1"/>
  <c r="AE40" i="1"/>
  <c r="AC40" i="1"/>
  <c r="AB40" i="1"/>
  <c r="AA40" i="1"/>
  <c r="Z40" i="1"/>
  <c r="Y40" i="1"/>
  <c r="X40" i="1"/>
  <c r="W40" i="1"/>
  <c r="V40" i="1"/>
  <c r="U40" i="1"/>
  <c r="T40" i="1"/>
  <c r="S40" i="1"/>
  <c r="R40" i="1"/>
  <c r="Q40" i="1"/>
  <c r="P40" i="1"/>
  <c r="O40" i="1"/>
  <c r="N40" i="1"/>
  <c r="M40" i="1"/>
  <c r="L40" i="1"/>
  <c r="K40" i="1"/>
  <c r="J40" i="1"/>
  <c r="I40" i="1"/>
  <c r="H40" i="1"/>
  <c r="F40" i="1"/>
  <c r="E40" i="1"/>
  <c r="D40" i="1"/>
  <c r="A35" i="14"/>
  <c r="B35" i="14"/>
  <c r="C35" i="14"/>
  <c r="A36" i="14"/>
  <c r="B36" i="14"/>
  <c r="C36" i="14"/>
  <c r="A37" i="14"/>
  <c r="B37" i="14"/>
  <c r="C37" i="14"/>
  <c r="A38" i="14"/>
  <c r="B38" i="14"/>
  <c r="C38" i="14"/>
  <c r="A39" i="14"/>
  <c r="B39" i="14"/>
  <c r="C39" i="14"/>
  <c r="A35" i="4"/>
  <c r="B35" i="4"/>
  <c r="C35" i="4"/>
  <c r="A36" i="4"/>
  <c r="B36" i="4"/>
  <c r="C36" i="4"/>
  <c r="A37" i="4"/>
  <c r="B37" i="4"/>
  <c r="C37" i="4"/>
  <c r="A38" i="4"/>
  <c r="B38" i="4"/>
  <c r="C38" i="4"/>
  <c r="A39" i="4"/>
  <c r="B39" i="4"/>
  <c r="C39" i="4"/>
  <c r="A35" i="5"/>
  <c r="B35" i="5"/>
  <c r="C35" i="5"/>
  <c r="A36" i="5"/>
  <c r="B36" i="5"/>
  <c r="C36" i="5"/>
  <c r="A37" i="5"/>
  <c r="B37" i="5"/>
  <c r="C37" i="5"/>
  <c r="A38" i="5"/>
  <c r="B38" i="5"/>
  <c r="C38" i="5"/>
  <c r="A39" i="5"/>
  <c r="B39" i="5"/>
  <c r="C39" i="5"/>
  <c r="A35" i="6"/>
  <c r="B35" i="6"/>
  <c r="C35" i="6"/>
  <c r="A36" i="6"/>
  <c r="B36" i="6"/>
  <c r="C36" i="6"/>
  <c r="A37" i="6"/>
  <c r="B37" i="6"/>
  <c r="C37" i="6"/>
  <c r="A38" i="6"/>
  <c r="B38" i="6"/>
  <c r="C38" i="6"/>
  <c r="A39" i="6"/>
  <c r="B39" i="6"/>
  <c r="C39" i="6"/>
  <c r="A35" i="7"/>
  <c r="B35" i="7"/>
  <c r="C35" i="7"/>
  <c r="A36" i="7"/>
  <c r="B36" i="7"/>
  <c r="C36" i="7"/>
  <c r="A37" i="7"/>
  <c r="B37" i="7"/>
  <c r="C37" i="7"/>
  <c r="A38" i="7"/>
  <c r="B38" i="7"/>
  <c r="C38" i="7"/>
  <c r="A39" i="7"/>
  <c r="B39" i="7"/>
  <c r="C39" i="7"/>
  <c r="A35" i="8"/>
  <c r="B35" i="8"/>
  <c r="C35" i="8"/>
  <c r="A36" i="8"/>
  <c r="B36" i="8"/>
  <c r="C36" i="8"/>
  <c r="A37" i="8"/>
  <c r="B37" i="8"/>
  <c r="C37" i="8"/>
  <c r="A38" i="8"/>
  <c r="B38" i="8"/>
  <c r="C38" i="8"/>
  <c r="A39" i="8"/>
  <c r="B39" i="8"/>
  <c r="C39" i="8"/>
  <c r="A35" i="9"/>
  <c r="B35" i="9"/>
  <c r="C35" i="9"/>
  <c r="A36" i="9"/>
  <c r="B36" i="9"/>
  <c r="C36" i="9"/>
  <c r="A37" i="9"/>
  <c r="B37" i="9"/>
  <c r="C37" i="9"/>
  <c r="A38" i="9"/>
  <c r="B38" i="9"/>
  <c r="C38" i="9"/>
  <c r="A39" i="9"/>
  <c r="B39" i="9"/>
  <c r="C39" i="9"/>
  <c r="A35" i="10"/>
  <c r="B35" i="10"/>
  <c r="C35" i="10"/>
  <c r="A36" i="10"/>
  <c r="B36" i="10"/>
  <c r="C36" i="10"/>
  <c r="A37" i="10"/>
  <c r="B37" i="10"/>
  <c r="C37" i="10"/>
  <c r="A38" i="10"/>
  <c r="B38" i="10"/>
  <c r="C38" i="10"/>
  <c r="A39" i="10"/>
  <c r="B39" i="10"/>
  <c r="C39" i="10"/>
  <c r="A35" i="11"/>
  <c r="B35" i="11"/>
  <c r="C35" i="11"/>
  <c r="A36" i="11"/>
  <c r="B36" i="11"/>
  <c r="C36" i="11"/>
  <c r="A37" i="11"/>
  <c r="B37" i="11"/>
  <c r="C37" i="11"/>
  <c r="A38" i="11"/>
  <c r="B38" i="11"/>
  <c r="C38" i="11"/>
  <c r="A39" i="11"/>
  <c r="B39" i="11"/>
  <c r="C39" i="11"/>
  <c r="A35" i="12"/>
  <c r="B35" i="12"/>
  <c r="C35" i="12"/>
  <c r="A36" i="12"/>
  <c r="B36" i="12"/>
  <c r="C36" i="12"/>
  <c r="A37" i="12"/>
  <c r="B37" i="12"/>
  <c r="C37" i="12"/>
  <c r="A38" i="12"/>
  <c r="B38" i="12"/>
  <c r="C38" i="12"/>
  <c r="A39" i="12"/>
  <c r="B39" i="12"/>
  <c r="C39" i="12"/>
  <c r="B35" i="2"/>
  <c r="C35" i="2"/>
  <c r="B36" i="2"/>
  <c r="C36" i="2"/>
  <c r="B37" i="2"/>
  <c r="C37" i="2"/>
  <c r="B38" i="2"/>
  <c r="C38" i="2"/>
  <c r="B39" i="2"/>
  <c r="C39" i="2"/>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B31" i="11"/>
  <c r="C31" i="11"/>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C34" i="14"/>
  <c r="C34" i="4"/>
  <c r="C34" i="5"/>
  <c r="C34" i="6"/>
  <c r="C34" i="7"/>
  <c r="C34" i="8"/>
  <c r="C34" i="9"/>
  <c r="C34" i="10"/>
  <c r="C34" i="11"/>
  <c r="C34" i="12"/>
  <c r="C34" i="2"/>
  <c r="B34" i="14"/>
  <c r="B34" i="4"/>
  <c r="B34" i="5"/>
  <c r="B34" i="6"/>
  <c r="B34" i="7"/>
  <c r="B34" i="8"/>
  <c r="B34" i="9"/>
  <c r="B34" i="10"/>
  <c r="B34" i="11"/>
  <c r="B34" i="12"/>
  <c r="B34" i="2"/>
  <c r="A34" i="14"/>
  <c r="A34" i="4"/>
  <c r="A34" i="5"/>
  <c r="A34" i="6"/>
  <c r="A34" i="7"/>
  <c r="A34" i="8"/>
  <c r="A34" i="9"/>
  <c r="A34" i="10"/>
  <c r="A34" i="11"/>
  <c r="A34" i="12"/>
  <c r="C17" i="14"/>
  <c r="C17" i="4"/>
  <c r="C17" i="5"/>
  <c r="C17" i="6"/>
  <c r="C17" i="7"/>
  <c r="C17" i="8"/>
  <c r="C17" i="9"/>
  <c r="C17" i="10"/>
  <c r="C17" i="11"/>
  <c r="C17" i="12"/>
  <c r="C17" i="2"/>
  <c r="B17" i="14"/>
  <c r="B17" i="4"/>
  <c r="B17" i="5"/>
  <c r="B17" i="6"/>
  <c r="B17" i="7"/>
  <c r="B17" i="8"/>
  <c r="B17" i="9"/>
  <c r="B17" i="10"/>
  <c r="B17" i="11"/>
  <c r="B17" i="12"/>
  <c r="B17" i="2"/>
  <c r="A17" i="14"/>
  <c r="A17" i="4"/>
  <c r="A17" i="5"/>
  <c r="A17" i="6"/>
  <c r="A17" i="7"/>
  <c r="A17" i="8"/>
  <c r="A17" i="9"/>
  <c r="A17" i="10"/>
  <c r="A17" i="11"/>
  <c r="A17" i="12"/>
  <c r="AA34" i="13"/>
  <c r="S34" i="13"/>
  <c r="M35" i="13"/>
  <c r="E35" i="13"/>
  <c r="AH35" i="11"/>
  <c r="Y32" i="13" s="1"/>
  <c r="AH36" i="11"/>
  <c r="Y33" i="13" s="1"/>
  <c r="AH37" i="11"/>
  <c r="Y34" i="13" s="1"/>
  <c r="AH38" i="11"/>
  <c r="Y35" i="13" s="1"/>
  <c r="AH39" i="11"/>
  <c r="Y36" i="13" s="1"/>
  <c r="AI35" i="10"/>
  <c r="W32" i="13" s="1"/>
  <c r="AI36" i="10"/>
  <c r="W33" i="13" s="1"/>
  <c r="AI37" i="10"/>
  <c r="W34" i="13" s="1"/>
  <c r="AI38" i="10"/>
  <c r="W35" i="13" s="1"/>
  <c r="AI39" i="10"/>
  <c r="W36" i="13" s="1"/>
  <c r="AH35" i="9"/>
  <c r="U32" i="13" s="1"/>
  <c r="AH36" i="9"/>
  <c r="U33" i="13" s="1"/>
  <c r="AH37" i="9"/>
  <c r="U34" i="13" s="1"/>
  <c r="AH38" i="9"/>
  <c r="U35" i="13" s="1"/>
  <c r="AH39" i="9"/>
  <c r="U36" i="13" s="1"/>
  <c r="AI35" i="8"/>
  <c r="S32" i="13" s="1"/>
  <c r="AI36" i="8"/>
  <c r="S33" i="13" s="1"/>
  <c r="AI37" i="8"/>
  <c r="AI38" i="8"/>
  <c r="S35" i="13" s="1"/>
  <c r="AI39" i="8"/>
  <c r="S36" i="13" s="1"/>
  <c r="AI35" i="7"/>
  <c r="Q32" i="13" s="1"/>
  <c r="AI36" i="7"/>
  <c r="Q33" i="13" s="1"/>
  <c r="AI37" i="7"/>
  <c r="Q34" i="13" s="1"/>
  <c r="AI38" i="7"/>
  <c r="Q35" i="13" s="1"/>
  <c r="AI39" i="7"/>
  <c r="Q36" i="13" s="1"/>
  <c r="O32" i="13"/>
  <c r="O34" i="13"/>
  <c r="O35" i="13"/>
  <c r="O36" i="13"/>
  <c r="AI35" i="5"/>
  <c r="M32" i="13" s="1"/>
  <c r="AI36" i="5"/>
  <c r="M33" i="13" s="1"/>
  <c r="AI37" i="5"/>
  <c r="M34" i="13" s="1"/>
  <c r="AI38" i="5"/>
  <c r="AI39" i="5"/>
  <c r="M36" i="13" s="1"/>
  <c r="K34" i="13"/>
  <c r="AI35" i="14"/>
  <c r="I32" i="13" s="1"/>
  <c r="AI36" i="14"/>
  <c r="I33" i="13" s="1"/>
  <c r="AI37" i="14"/>
  <c r="I34" i="13" s="1"/>
  <c r="AI38" i="14"/>
  <c r="I35" i="13" s="1"/>
  <c r="AI39" i="14"/>
  <c r="I36" i="13" s="1"/>
  <c r="G33" i="13"/>
  <c r="G34" i="13"/>
  <c r="G35" i="13"/>
  <c r="AI36" i="1"/>
  <c r="E33" i="13" s="1"/>
  <c r="AI37" i="1"/>
  <c r="E34" i="13" s="1"/>
  <c r="AI39" i="1"/>
  <c r="E36" i="13" s="1"/>
  <c r="AI35" i="12"/>
  <c r="AA32" i="13" s="1"/>
  <c r="AI36" i="12"/>
  <c r="AA33" i="13" s="1"/>
  <c r="AI38" i="12"/>
  <c r="AA35" i="13" s="1"/>
  <c r="AI39" i="12"/>
  <c r="AA36" i="13" s="1"/>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AI45" i="14"/>
  <c r="AI44" i="14"/>
  <c r="AI43" i="14"/>
  <c r="AI42" i="14"/>
  <c r="AI34" i="14"/>
  <c r="I31" i="13" s="1"/>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AI31" i="14"/>
  <c r="AI30" i="14"/>
  <c r="AI29" i="14"/>
  <c r="AI28" i="14"/>
  <c r="AI27" i="14"/>
  <c r="AI26" i="14"/>
  <c r="AI25" i="14"/>
  <c r="AI24" i="14"/>
  <c r="AI23" i="14"/>
  <c r="AI22" i="14"/>
  <c r="AI21" i="14"/>
  <c r="AI20" i="14"/>
  <c r="AI19" i="14"/>
  <c r="AI18" i="14"/>
  <c r="AI17" i="14"/>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B27" i="13" l="1"/>
  <c r="B75" i="13" s="1" a="1"/>
  <c r="B75" i="13" s="1"/>
  <c r="A31" i="2"/>
  <c r="AH40" i="6"/>
  <c r="AH58" i="6" s="1"/>
  <c r="AI40" i="12"/>
  <c r="AI58" i="12" s="1"/>
  <c r="AF40" i="2"/>
  <c r="AF58" i="2" s="1"/>
  <c r="AF32" i="2"/>
  <c r="AF57" i="2" s="1"/>
  <c r="AF46" i="2"/>
  <c r="D50" i="14"/>
  <c r="O50" i="14"/>
  <c r="W48" i="14"/>
  <c r="AH40" i="4"/>
  <c r="AH58" i="4" s="1"/>
  <c r="AI40" i="1"/>
  <c r="AI58" i="1" s="1"/>
  <c r="C100" i="13"/>
  <c r="C101" i="13"/>
  <c r="C103" i="13"/>
  <c r="C106" i="13"/>
  <c r="C109" i="13"/>
  <c r="AC96" i="13"/>
  <c r="AE48" i="14"/>
  <c r="AC33" i="13"/>
  <c r="AC32" i="13"/>
  <c r="K50" i="14"/>
  <c r="AA50" i="14"/>
  <c r="AC35" i="13"/>
  <c r="AC34" i="13"/>
  <c r="S50" i="14"/>
  <c r="F50" i="14"/>
  <c r="J50" i="14"/>
  <c r="N50" i="14"/>
  <c r="R50" i="14"/>
  <c r="V50" i="14"/>
  <c r="Z50" i="14"/>
  <c r="AD50" i="14"/>
  <c r="AH50" i="14"/>
  <c r="G48" i="14"/>
  <c r="G50" i="2"/>
  <c r="K50" i="2"/>
  <c r="O50" i="2"/>
  <c r="S50" i="2"/>
  <c r="AA50" i="2"/>
  <c r="AE50" i="2"/>
  <c r="D50" i="2"/>
  <c r="H50" i="2"/>
  <c r="L50" i="2"/>
  <c r="P50" i="2"/>
  <c r="T50" i="2"/>
  <c r="X50" i="2"/>
  <c r="AB50" i="2"/>
  <c r="E48" i="2"/>
  <c r="F50" i="2"/>
  <c r="J50" i="2"/>
  <c r="N50" i="2"/>
  <c r="R50" i="2"/>
  <c r="V50" i="2"/>
  <c r="Z50" i="2"/>
  <c r="AD50" i="2"/>
  <c r="H50" i="14"/>
  <c r="P50" i="14"/>
  <c r="X50" i="14"/>
  <c r="AF50" i="14"/>
  <c r="E50" i="14"/>
  <c r="I50" i="14"/>
  <c r="M50" i="14"/>
  <c r="Q50" i="14"/>
  <c r="U50" i="14"/>
  <c r="Y50" i="14"/>
  <c r="AC50" i="14"/>
  <c r="AG50" i="14"/>
  <c r="L50" i="14"/>
  <c r="T50" i="14"/>
  <c r="AB50" i="14"/>
  <c r="AI40" i="14"/>
  <c r="AI58" i="14" s="1"/>
  <c r="AI46" i="14"/>
  <c r="AI32" i="14"/>
  <c r="AI57" i="14" s="1"/>
  <c r="K48" i="14"/>
  <c r="S48" i="14"/>
  <c r="AA48" i="14"/>
  <c r="W50" i="14"/>
  <c r="AE50" i="14"/>
  <c r="D48" i="14"/>
  <c r="H48" i="14"/>
  <c r="L48" i="14"/>
  <c r="P48" i="14"/>
  <c r="T48" i="14"/>
  <c r="X48" i="14"/>
  <c r="AB48" i="14"/>
  <c r="AF48" i="14"/>
  <c r="O48" i="14"/>
  <c r="G50" i="14"/>
  <c r="E48" i="14"/>
  <c r="I48" i="14"/>
  <c r="M48" i="14"/>
  <c r="Q48" i="14"/>
  <c r="U48" i="14"/>
  <c r="Y48" i="14"/>
  <c r="AC48" i="14"/>
  <c r="AG48" i="14"/>
  <c r="F48" i="14"/>
  <c r="J48" i="14"/>
  <c r="N48" i="14"/>
  <c r="R48" i="14"/>
  <c r="V48" i="14"/>
  <c r="Z48" i="14"/>
  <c r="AD48" i="14"/>
  <c r="AH48" i="14"/>
  <c r="F48" i="2"/>
  <c r="W50" i="2"/>
  <c r="Z48" i="2"/>
  <c r="N48" i="2"/>
  <c r="AD48" i="2"/>
  <c r="J48" i="2"/>
  <c r="R48" i="2"/>
  <c r="I48" i="2"/>
  <c r="M48" i="2"/>
  <c r="Q48" i="2"/>
  <c r="U48" i="2"/>
  <c r="Y48" i="2"/>
  <c r="AC48" i="2"/>
  <c r="V48" i="2"/>
  <c r="G48" i="2"/>
  <c r="K48" i="2"/>
  <c r="O48" i="2"/>
  <c r="S48" i="2"/>
  <c r="W48" i="2"/>
  <c r="AA48" i="2"/>
  <c r="AE48" i="2"/>
  <c r="E50" i="2"/>
  <c r="Q50" i="2"/>
  <c r="Y50" i="2"/>
  <c r="D48" i="2"/>
  <c r="H48" i="2"/>
  <c r="L48" i="2"/>
  <c r="P48" i="2"/>
  <c r="T48" i="2"/>
  <c r="X48" i="2"/>
  <c r="AB48" i="2"/>
  <c r="I50" i="2"/>
  <c r="M50" i="2"/>
  <c r="U50" i="2"/>
  <c r="AC50" i="2"/>
  <c r="B76" i="13" l="1" a="1"/>
  <c r="B76" i="13" s="1"/>
  <c r="B77" i="13" s="1" a="1"/>
  <c r="B77" i="13" s="1"/>
  <c r="AJ57" i="14"/>
  <c r="AJ59" i="14" s="1"/>
  <c r="AI59" i="14"/>
  <c r="AF59" i="2"/>
  <c r="AJ58" i="14"/>
  <c r="AF48" i="2"/>
  <c r="AF55" i="2" s="1"/>
  <c r="AG55" i="2" s="1"/>
  <c r="AF50" i="2"/>
  <c r="AC36" i="13"/>
  <c r="AI48" i="14"/>
  <c r="AI55" i="14" s="1"/>
  <c r="AJ55" i="14" s="1"/>
  <c r="B78" i="13" l="1" a="1"/>
  <c r="B78" i="13" s="1"/>
  <c r="B79" i="13" s="1" a="1"/>
  <c r="B79" i="13" s="1"/>
  <c r="AG57" i="2"/>
  <c r="AG58" i="2"/>
  <c r="AG37" i="2"/>
  <c r="AG26" i="2"/>
  <c r="AG35" i="2"/>
  <c r="AG38" i="2"/>
  <c r="AG39" i="2"/>
  <c r="AG36" i="2"/>
  <c r="AJ28" i="14"/>
  <c r="AJ38" i="14"/>
  <c r="AJ36" i="14"/>
  <c r="AJ35" i="14"/>
  <c r="AJ39" i="14"/>
  <c r="AJ37" i="14"/>
  <c r="AJ23" i="14"/>
  <c r="AJ18" i="14"/>
  <c r="AJ26" i="14"/>
  <c r="AJ17" i="14"/>
  <c r="AJ32" i="14"/>
  <c r="AJ21" i="14"/>
  <c r="AJ24" i="14"/>
  <c r="AJ31" i="14"/>
  <c r="AJ29" i="14"/>
  <c r="AJ30" i="14"/>
  <c r="AI50" i="14"/>
  <c r="AJ19" i="14"/>
  <c r="AJ27" i="14"/>
  <c r="AJ34" i="14"/>
  <c r="AJ40" i="14"/>
  <c r="AJ25" i="14"/>
  <c r="AJ22" i="14"/>
  <c r="AJ20" i="14"/>
  <c r="AG29" i="2"/>
  <c r="AG34" i="2"/>
  <c r="AG27" i="2"/>
  <c r="AG25" i="2"/>
  <c r="AG20" i="2"/>
  <c r="AG32" i="2"/>
  <c r="AG28" i="2"/>
  <c r="AG22" i="2"/>
  <c r="AG21" i="2"/>
  <c r="AG18" i="2"/>
  <c r="AG31" i="2"/>
  <c r="AG23" i="2"/>
  <c r="AG19" i="2"/>
  <c r="AG30" i="2"/>
  <c r="AG17" i="2"/>
  <c r="AG24" i="2"/>
  <c r="AG40" i="2"/>
  <c r="B80" i="13" l="1" a="1"/>
  <c r="B80" i="13" s="1"/>
  <c r="B81" i="13" s="1" a="1"/>
  <c r="B81" i="13" s="1"/>
  <c r="AG59" i="2"/>
  <c r="AI17" i="12"/>
  <c r="AH17" i="11"/>
  <c r="AI17" i="10"/>
  <c r="AI17" i="7"/>
  <c r="AI17" i="5"/>
  <c r="AE46" i="1"/>
  <c r="AF46" i="1"/>
  <c r="AG46" i="1"/>
  <c r="AH46" i="1"/>
  <c r="AF32" i="1"/>
  <c r="AG32" i="1"/>
  <c r="AH32" i="1"/>
  <c r="AE32" i="1"/>
  <c r="AI17" i="1"/>
  <c r="B82" i="13" l="1" a="1"/>
  <c r="B82" i="13" s="1"/>
  <c r="B83" i="13" s="1" a="1"/>
  <c r="B83" i="13" s="1"/>
  <c r="B84" i="13" s="1" a="1"/>
  <c r="B84" i="13" s="1"/>
  <c r="B85" i="13" s="1" a="1"/>
  <c r="B85" i="13" s="1"/>
  <c r="AG48" i="1"/>
  <c r="AF48" i="1"/>
  <c r="AG50" i="1"/>
  <c r="AE48" i="1"/>
  <c r="AH48" i="1"/>
  <c r="AF50" i="1"/>
  <c r="AE50" i="1"/>
  <c r="B86" i="13" l="1" a="1"/>
  <c r="B86" i="13" s="1"/>
  <c r="B87" i="13" s="1" a="1"/>
  <c r="B87" i="13" s="1"/>
  <c r="B88" i="13" s="1" a="1"/>
  <c r="B88" i="13" s="1"/>
  <c r="AA54" i="13"/>
  <c r="Y54" i="13"/>
  <c r="W54" i="13"/>
  <c r="U54" i="13"/>
  <c r="S54" i="13"/>
  <c r="Q54" i="13"/>
  <c r="O54" i="13"/>
  <c r="M54" i="13"/>
  <c r="K54" i="13"/>
  <c r="I54" i="13"/>
  <c r="G54" i="13"/>
  <c r="E54" i="13"/>
  <c r="AC54" i="13" l="1"/>
  <c r="C13" i="13"/>
  <c r="E13" i="13"/>
  <c r="E47" i="13"/>
  <c r="E98" i="13" s="1"/>
  <c r="AE46" i="13"/>
  <c r="AE45" i="13"/>
  <c r="AE44" i="13"/>
  <c r="AI18" i="1"/>
  <c r="E14" i="13" s="1"/>
  <c r="AI19" i="1"/>
  <c r="E15" i="13" s="1"/>
  <c r="AI20" i="1"/>
  <c r="E16" i="13" s="1"/>
  <c r="AI21" i="1"/>
  <c r="E17" i="13" s="1"/>
  <c r="AI22" i="1"/>
  <c r="E18" i="13" s="1"/>
  <c r="AI23" i="1"/>
  <c r="E19" i="13" s="1"/>
  <c r="AI24" i="1"/>
  <c r="E20" i="13" s="1"/>
  <c r="AI25" i="1"/>
  <c r="E21" i="13" s="1"/>
  <c r="AI26" i="1"/>
  <c r="E22" i="13" s="1"/>
  <c r="AI27" i="1"/>
  <c r="E23" i="13" s="1"/>
  <c r="AI28" i="1"/>
  <c r="E24" i="13" s="1"/>
  <c r="AI29" i="1"/>
  <c r="E25" i="13" s="1"/>
  <c r="AI30" i="1"/>
  <c r="E26" i="13" s="1"/>
  <c r="AI31" i="1"/>
  <c r="E27" i="13" s="1"/>
  <c r="AI23" i="5"/>
  <c r="M19" i="13" s="1"/>
  <c r="M13" i="13"/>
  <c r="AI18" i="5"/>
  <c r="M14" i="13" s="1"/>
  <c r="AI19" i="5"/>
  <c r="M15" i="13" s="1"/>
  <c r="AI20" i="5"/>
  <c r="M16" i="13" s="1"/>
  <c r="AI21" i="5"/>
  <c r="M17" i="13" s="1"/>
  <c r="AI22" i="5"/>
  <c r="M18" i="13" s="1"/>
  <c r="AI24" i="5"/>
  <c r="M20" i="13" s="1"/>
  <c r="AI25" i="5"/>
  <c r="M21" i="13" s="1"/>
  <c r="AI26" i="5"/>
  <c r="M22" i="13" s="1"/>
  <c r="AI27" i="5"/>
  <c r="M23" i="13" s="1"/>
  <c r="AI28" i="5"/>
  <c r="M24" i="13" s="1"/>
  <c r="AI29" i="5"/>
  <c r="M25" i="13" s="1"/>
  <c r="AI30" i="5"/>
  <c r="M26" i="13" s="1"/>
  <c r="AI31" i="5"/>
  <c r="M27" i="13" s="1"/>
  <c r="AI26" i="8"/>
  <c r="S22" i="13" s="1"/>
  <c r="AI17" i="8"/>
  <c r="S13" i="13" s="1"/>
  <c r="AI18" i="8"/>
  <c r="S14" i="13" s="1"/>
  <c r="AI19" i="8"/>
  <c r="S15" i="13" s="1"/>
  <c r="AI20" i="8"/>
  <c r="S16" i="13" s="1"/>
  <c r="AI21" i="8"/>
  <c r="S17" i="13" s="1"/>
  <c r="AI22" i="8"/>
  <c r="S18" i="13" s="1"/>
  <c r="AI23" i="8"/>
  <c r="S19" i="13" s="1"/>
  <c r="AI24" i="8"/>
  <c r="S20" i="13" s="1"/>
  <c r="AI25" i="8"/>
  <c r="S21" i="13" s="1"/>
  <c r="AI27" i="8"/>
  <c r="S23" i="13" s="1"/>
  <c r="AI28" i="8"/>
  <c r="S24" i="13" s="1"/>
  <c r="AI29" i="8"/>
  <c r="S25" i="13" s="1"/>
  <c r="AI30" i="8"/>
  <c r="S26" i="13" s="1"/>
  <c r="AI31" i="8"/>
  <c r="S27" i="13" s="1"/>
  <c r="AH17" i="9"/>
  <c r="U13" i="13" s="1"/>
  <c r="AH18" i="9"/>
  <c r="U14" i="13" s="1"/>
  <c r="AH19" i="9"/>
  <c r="U15" i="13" s="1"/>
  <c r="AH20" i="9"/>
  <c r="U16" i="13" s="1"/>
  <c r="AH21" i="9"/>
  <c r="U17" i="13" s="1"/>
  <c r="AH22" i="9"/>
  <c r="U18" i="13" s="1"/>
  <c r="AH23" i="9"/>
  <c r="U19" i="13" s="1"/>
  <c r="AH24" i="9"/>
  <c r="U20" i="13" s="1"/>
  <c r="AH25" i="9"/>
  <c r="U21" i="13" s="1"/>
  <c r="AH26" i="9"/>
  <c r="U22" i="13" s="1"/>
  <c r="AH27" i="9"/>
  <c r="U23" i="13" s="1"/>
  <c r="AH28" i="9"/>
  <c r="U24" i="13" s="1"/>
  <c r="AH29" i="9"/>
  <c r="U25" i="13" s="1"/>
  <c r="AH30" i="9"/>
  <c r="U26" i="13" s="1"/>
  <c r="AH31" i="9"/>
  <c r="U27" i="13" s="1"/>
  <c r="I13" i="13"/>
  <c r="I14" i="13"/>
  <c r="I15" i="13"/>
  <c r="I16" i="13"/>
  <c r="I17" i="13"/>
  <c r="I18" i="13"/>
  <c r="I19" i="13"/>
  <c r="I20" i="13"/>
  <c r="I21" i="13"/>
  <c r="I22" i="13"/>
  <c r="I23" i="13"/>
  <c r="I24" i="13"/>
  <c r="I25" i="13"/>
  <c r="I26" i="13"/>
  <c r="K14" i="13"/>
  <c r="K15" i="13"/>
  <c r="K16" i="13"/>
  <c r="K18" i="13"/>
  <c r="K19" i="13"/>
  <c r="K20" i="13"/>
  <c r="K21" i="13"/>
  <c r="K22" i="13"/>
  <c r="K23" i="13"/>
  <c r="K24" i="13"/>
  <c r="K26" i="13"/>
  <c r="K27" i="13"/>
  <c r="O13" i="13"/>
  <c r="O14" i="13"/>
  <c r="O15" i="13"/>
  <c r="O16" i="13"/>
  <c r="O17" i="13"/>
  <c r="O18" i="13"/>
  <c r="O19" i="13"/>
  <c r="O20" i="13"/>
  <c r="O21" i="13"/>
  <c r="O23" i="13"/>
  <c r="O24" i="13"/>
  <c r="O25" i="13"/>
  <c r="O26" i="13"/>
  <c r="O27" i="13"/>
  <c r="Q13" i="13"/>
  <c r="AI18" i="7"/>
  <c r="Q14" i="13" s="1"/>
  <c r="AI19" i="7"/>
  <c r="AI20" i="7"/>
  <c r="Q16" i="13" s="1"/>
  <c r="AI21" i="7"/>
  <c r="Q17" i="13" s="1"/>
  <c r="AI22" i="7"/>
  <c r="Q18" i="13" s="1"/>
  <c r="AI23" i="7"/>
  <c r="Q19" i="13" s="1"/>
  <c r="AI24" i="7"/>
  <c r="Q20" i="13" s="1"/>
  <c r="AI25" i="7"/>
  <c r="Q21" i="13" s="1"/>
  <c r="AI26" i="7"/>
  <c r="Q22" i="13" s="1"/>
  <c r="AI27" i="7"/>
  <c r="Q23" i="13" s="1"/>
  <c r="AI28" i="7"/>
  <c r="Q24" i="13" s="1"/>
  <c r="AI29" i="7"/>
  <c r="Q25" i="13" s="1"/>
  <c r="AI30" i="7"/>
  <c r="Q26" i="13" s="1"/>
  <c r="AI31" i="7"/>
  <c r="Q27" i="13" s="1"/>
  <c r="W13" i="13"/>
  <c r="AI18" i="10"/>
  <c r="W14" i="13" s="1"/>
  <c r="AI19" i="10"/>
  <c r="W15" i="13" s="1"/>
  <c r="AI20" i="10"/>
  <c r="W16" i="13" s="1"/>
  <c r="AI21" i="10"/>
  <c r="W17" i="13" s="1"/>
  <c r="AI22" i="10"/>
  <c r="W18" i="13" s="1"/>
  <c r="AI23" i="10"/>
  <c r="W19" i="13" s="1"/>
  <c r="AI24" i="10"/>
  <c r="W20" i="13" s="1"/>
  <c r="AI25" i="10"/>
  <c r="W21" i="13" s="1"/>
  <c r="AI26" i="10"/>
  <c r="W22" i="13" s="1"/>
  <c r="AI27" i="10"/>
  <c r="W23" i="13" s="1"/>
  <c r="AI28" i="10"/>
  <c r="W24" i="13" s="1"/>
  <c r="AI29" i="10"/>
  <c r="W25" i="13" s="1"/>
  <c r="AI30" i="10"/>
  <c r="W26" i="13" s="1"/>
  <c r="AI31" i="10"/>
  <c r="W27" i="13" s="1"/>
  <c r="Y13" i="13"/>
  <c r="AH18" i="11"/>
  <c r="Y14" i="13" s="1"/>
  <c r="AH19" i="11"/>
  <c r="Y15" i="13" s="1"/>
  <c r="AH20" i="11"/>
  <c r="Y16" i="13" s="1"/>
  <c r="AH21" i="11"/>
  <c r="Y17" i="13" s="1"/>
  <c r="AH22" i="11"/>
  <c r="Y18" i="13" s="1"/>
  <c r="AH23" i="11"/>
  <c r="Y19" i="13" s="1"/>
  <c r="AH24" i="11"/>
  <c r="Y20" i="13" s="1"/>
  <c r="AH25" i="11"/>
  <c r="Y21" i="13" s="1"/>
  <c r="AH26" i="11"/>
  <c r="Y22" i="13" s="1"/>
  <c r="AH27" i="11"/>
  <c r="Y23" i="13" s="1"/>
  <c r="AH28" i="11"/>
  <c r="Y24" i="13" s="1"/>
  <c r="AH29" i="11"/>
  <c r="Y25" i="13" s="1"/>
  <c r="AH30" i="11"/>
  <c r="Y26" i="13" s="1"/>
  <c r="AH31" i="11"/>
  <c r="Y27" i="13" s="1"/>
  <c r="AA13" i="13"/>
  <c r="AI18" i="12"/>
  <c r="AA14" i="13" s="1"/>
  <c r="AI19" i="12"/>
  <c r="AA15" i="13" s="1"/>
  <c r="AI20" i="12"/>
  <c r="AA16" i="13" s="1"/>
  <c r="AI21" i="12"/>
  <c r="AA17" i="13" s="1"/>
  <c r="AI22" i="12"/>
  <c r="AA18" i="13" s="1"/>
  <c r="AI23" i="12"/>
  <c r="AA19" i="13" s="1"/>
  <c r="AI24" i="12"/>
  <c r="AA20" i="13" s="1"/>
  <c r="AI25" i="12"/>
  <c r="AA21" i="13" s="1"/>
  <c r="AI26" i="12"/>
  <c r="AA22" i="13" s="1"/>
  <c r="AI27" i="12"/>
  <c r="AA23" i="13" s="1"/>
  <c r="AI28" i="12"/>
  <c r="AA24" i="13" s="1"/>
  <c r="AI29" i="12"/>
  <c r="AA25" i="13" s="1"/>
  <c r="AI30" i="12"/>
  <c r="AA26" i="13" s="1"/>
  <c r="AI31" i="12"/>
  <c r="AA27" i="13" s="1"/>
  <c r="F89" i="13"/>
  <c r="AA47" i="13"/>
  <c r="AA98" i="13" s="1"/>
  <c r="Y47" i="13"/>
  <c r="Y98" i="13" s="1"/>
  <c r="W47" i="13"/>
  <c r="W98" i="13" s="1"/>
  <c r="U47" i="13"/>
  <c r="U98" i="13" s="1"/>
  <c r="S47" i="13"/>
  <c r="S98" i="13" s="1"/>
  <c r="Q47" i="13"/>
  <c r="Q98" i="13" s="1"/>
  <c r="O47" i="13"/>
  <c r="O98" i="13" s="1"/>
  <c r="M47" i="13"/>
  <c r="M98" i="13" s="1"/>
  <c r="K47" i="13"/>
  <c r="K98" i="13" s="1"/>
  <c r="I47" i="13"/>
  <c r="I98" i="13" s="1"/>
  <c r="G47" i="13"/>
  <c r="G98" i="13" s="1"/>
  <c r="AI34" i="12"/>
  <c r="AA31" i="13" s="1"/>
  <c r="AH32" i="12"/>
  <c r="AG32" i="12"/>
  <c r="AF32" i="12"/>
  <c r="AD32" i="12"/>
  <c r="AC32" i="12"/>
  <c r="AC48" i="12" s="1"/>
  <c r="AB32" i="12"/>
  <c r="AA32" i="12"/>
  <c r="Y32" i="12"/>
  <c r="W32" i="12"/>
  <c r="R32" i="12"/>
  <c r="P32" i="12"/>
  <c r="K32" i="12"/>
  <c r="K48" i="12" s="1"/>
  <c r="I32" i="12"/>
  <c r="E32" i="12"/>
  <c r="D32" i="12"/>
  <c r="AE32" i="12"/>
  <c r="Z32" i="12"/>
  <c r="X32" i="12"/>
  <c r="V32" i="12"/>
  <c r="U32" i="12"/>
  <c r="T32" i="12"/>
  <c r="S32" i="12"/>
  <c r="S48" i="12" s="1"/>
  <c r="Q32" i="12"/>
  <c r="O32" i="12"/>
  <c r="N32" i="12"/>
  <c r="M32" i="12"/>
  <c r="L32" i="12"/>
  <c r="L48" i="12" s="1"/>
  <c r="J32" i="12"/>
  <c r="H32" i="12"/>
  <c r="G32" i="12"/>
  <c r="F32" i="12"/>
  <c r="AD32" i="11"/>
  <c r="AD48" i="11" s="1"/>
  <c r="D32" i="11"/>
  <c r="K32" i="11"/>
  <c r="R32" i="11"/>
  <c r="Y32" i="11"/>
  <c r="AF32" i="11"/>
  <c r="F32" i="11"/>
  <c r="M32" i="11"/>
  <c r="M48" i="11" s="1"/>
  <c r="T32" i="11"/>
  <c r="AA32" i="11"/>
  <c r="AE32" i="11"/>
  <c r="AH34" i="11"/>
  <c r="Y31" i="13" s="1"/>
  <c r="AG32" i="11"/>
  <c r="AC32" i="11"/>
  <c r="AB32" i="11"/>
  <c r="Z32" i="11"/>
  <c r="X32" i="11"/>
  <c r="W32" i="11"/>
  <c r="V32" i="11"/>
  <c r="U32" i="11"/>
  <c r="S32" i="11"/>
  <c r="Q32" i="11"/>
  <c r="P32" i="11"/>
  <c r="O32" i="11"/>
  <c r="N32" i="11"/>
  <c r="L32" i="11"/>
  <c r="J32" i="11"/>
  <c r="I32" i="11"/>
  <c r="H32" i="11"/>
  <c r="G32" i="11"/>
  <c r="E32" i="11"/>
  <c r="AI34" i="10"/>
  <c r="W31" i="13" s="1"/>
  <c r="AF32" i="10"/>
  <c r="AE32" i="10"/>
  <c r="AD32" i="10"/>
  <c r="AB32" i="10"/>
  <c r="W32" i="10"/>
  <c r="U32" i="10"/>
  <c r="P32" i="10"/>
  <c r="N32" i="10"/>
  <c r="N48" i="10" s="1"/>
  <c r="I32" i="10"/>
  <c r="G32" i="10"/>
  <c r="AH32" i="10"/>
  <c r="AH48" i="10" s="1"/>
  <c r="AG32" i="10"/>
  <c r="AC32" i="10"/>
  <c r="AA32" i="10"/>
  <c r="Z32" i="10"/>
  <c r="Y32" i="10"/>
  <c r="X32" i="10"/>
  <c r="V32" i="10"/>
  <c r="T32" i="10"/>
  <c r="S32" i="10"/>
  <c r="R32" i="10"/>
  <c r="Q32" i="10"/>
  <c r="Q48" i="10" s="1"/>
  <c r="O32" i="10"/>
  <c r="M32" i="10"/>
  <c r="L32" i="10"/>
  <c r="K32" i="10"/>
  <c r="J32" i="10"/>
  <c r="H32" i="10"/>
  <c r="F32" i="10"/>
  <c r="E32" i="10"/>
  <c r="E48" i="10" s="1"/>
  <c r="D32" i="10"/>
  <c r="AA32" i="9"/>
  <c r="D32" i="9"/>
  <c r="I32" i="9"/>
  <c r="P32" i="9"/>
  <c r="W32" i="9"/>
  <c r="AD32" i="9"/>
  <c r="K32" i="9"/>
  <c r="R32" i="9"/>
  <c r="Y32" i="9"/>
  <c r="AF32" i="9"/>
  <c r="AH34" i="9"/>
  <c r="U31" i="13" s="1"/>
  <c r="E32" i="9"/>
  <c r="F32" i="9"/>
  <c r="G32" i="9"/>
  <c r="H32" i="9"/>
  <c r="H48" i="9" s="1"/>
  <c r="J32" i="9"/>
  <c r="L32" i="9"/>
  <c r="M32" i="9"/>
  <c r="M48" i="9" s="1"/>
  <c r="N32" i="9"/>
  <c r="O32" i="9"/>
  <c r="Q32" i="9"/>
  <c r="S32" i="9"/>
  <c r="T32" i="9"/>
  <c r="T48" i="9" s="1"/>
  <c r="U32" i="9"/>
  <c r="V32" i="9"/>
  <c r="X32" i="9"/>
  <c r="Z32" i="9"/>
  <c r="AB32" i="9"/>
  <c r="AC32" i="9"/>
  <c r="AE32" i="9"/>
  <c r="AG32" i="9"/>
  <c r="AI34" i="8"/>
  <c r="S31" i="13" s="1"/>
  <c r="AG32" i="8"/>
  <c r="AF32" i="8"/>
  <c r="AB32" i="8"/>
  <c r="AB48" i="8" s="1"/>
  <c r="Z32" i="8"/>
  <c r="U32" i="8"/>
  <c r="U48" i="8" s="1"/>
  <c r="S32" i="8"/>
  <c r="N32" i="8"/>
  <c r="L32" i="8"/>
  <c r="H32" i="8"/>
  <c r="G32" i="8"/>
  <c r="E32" i="8"/>
  <c r="D32" i="8"/>
  <c r="AH32" i="8"/>
  <c r="AE32" i="8"/>
  <c r="AD32" i="8"/>
  <c r="AC32" i="8"/>
  <c r="AA32" i="8"/>
  <c r="Y32" i="8"/>
  <c r="X32" i="8"/>
  <c r="W32" i="8"/>
  <c r="V32" i="8"/>
  <c r="T32" i="8"/>
  <c r="R32" i="8"/>
  <c r="Q32" i="8"/>
  <c r="P32" i="8"/>
  <c r="O32" i="8"/>
  <c r="M32" i="8"/>
  <c r="K32" i="8"/>
  <c r="J32" i="8"/>
  <c r="I32" i="8"/>
  <c r="F32" i="8"/>
  <c r="AI34" i="7"/>
  <c r="Q31" i="13" s="1"/>
  <c r="O31" i="13"/>
  <c r="H46" i="7"/>
  <c r="O46" i="7"/>
  <c r="V46" i="7"/>
  <c r="AC46" i="7"/>
  <c r="J46" i="7"/>
  <c r="Q46" i="7"/>
  <c r="X46" i="7"/>
  <c r="AE46" i="7"/>
  <c r="AG32" i="7"/>
  <c r="AE32" i="7"/>
  <c r="AC32" i="7"/>
  <c r="X32" i="7"/>
  <c r="V32" i="7"/>
  <c r="Q32" i="7"/>
  <c r="O32" i="7"/>
  <c r="J32" i="7"/>
  <c r="H32" i="7"/>
  <c r="AH32" i="7"/>
  <c r="AF32" i="7"/>
  <c r="AD32" i="7"/>
  <c r="AB32" i="7"/>
  <c r="AA32" i="7"/>
  <c r="Z32" i="7"/>
  <c r="Y32" i="7"/>
  <c r="W32" i="7"/>
  <c r="U32" i="7"/>
  <c r="T32" i="7"/>
  <c r="S32" i="7"/>
  <c r="R32" i="7"/>
  <c r="P32" i="7"/>
  <c r="N32" i="7"/>
  <c r="M32" i="7"/>
  <c r="L32" i="7"/>
  <c r="K32" i="7"/>
  <c r="I32" i="7"/>
  <c r="I48" i="7" s="1"/>
  <c r="G32" i="7"/>
  <c r="F32" i="7"/>
  <c r="E32" i="7"/>
  <c r="D32" i="7"/>
  <c r="D48" i="7" s="1"/>
  <c r="AG32" i="6"/>
  <c r="AE32" i="6"/>
  <c r="AD32" i="6"/>
  <c r="Z32" i="6"/>
  <c r="X32" i="6"/>
  <c r="S32" i="6"/>
  <c r="Q32" i="6"/>
  <c r="L32" i="6"/>
  <c r="J32" i="6"/>
  <c r="F32" i="6"/>
  <c r="E32" i="6"/>
  <c r="AF32" i="6"/>
  <c r="AC32" i="6"/>
  <c r="AB32" i="6"/>
  <c r="AA32" i="6"/>
  <c r="Y32" i="6"/>
  <c r="W32" i="6"/>
  <c r="V32" i="6"/>
  <c r="U32" i="6"/>
  <c r="T32" i="6"/>
  <c r="R32" i="6"/>
  <c r="P32" i="6"/>
  <c r="O32" i="6"/>
  <c r="N32" i="6"/>
  <c r="M32" i="6"/>
  <c r="K32" i="6"/>
  <c r="I32" i="6"/>
  <c r="H32" i="6"/>
  <c r="G32" i="6"/>
  <c r="D32" i="6"/>
  <c r="AH32" i="5"/>
  <c r="AG32" i="5"/>
  <c r="AF32" i="5"/>
  <c r="AE32" i="5"/>
  <c r="AD32" i="5"/>
  <c r="AC32" i="5"/>
  <c r="AC48" i="5" s="1"/>
  <c r="AB32" i="5"/>
  <c r="AA32" i="5"/>
  <c r="Z32" i="5"/>
  <c r="Y32" i="5"/>
  <c r="X32" i="5"/>
  <c r="W32" i="5"/>
  <c r="V32" i="5"/>
  <c r="U32" i="5"/>
  <c r="T32" i="5"/>
  <c r="S32" i="5"/>
  <c r="R32" i="5"/>
  <c r="Q32" i="5"/>
  <c r="P32" i="5"/>
  <c r="O32" i="5"/>
  <c r="N32" i="5"/>
  <c r="M32" i="5"/>
  <c r="L32" i="5"/>
  <c r="K32" i="5"/>
  <c r="J32" i="5"/>
  <c r="I32" i="5"/>
  <c r="H32" i="5"/>
  <c r="F32" i="5"/>
  <c r="E32" i="5"/>
  <c r="D32" i="5"/>
  <c r="AI34" i="5"/>
  <c r="M31" i="13" s="1"/>
  <c r="G32" i="5"/>
  <c r="AG32" i="4"/>
  <c r="AF32" i="4"/>
  <c r="AE32" i="4"/>
  <c r="AD32" i="4"/>
  <c r="AC32" i="4"/>
  <c r="AB32" i="4"/>
  <c r="AA32" i="4"/>
  <c r="Z32" i="4"/>
  <c r="Y32" i="4"/>
  <c r="X32" i="4"/>
  <c r="W32" i="4"/>
  <c r="V32" i="4"/>
  <c r="U32" i="4"/>
  <c r="T32" i="4"/>
  <c r="S32" i="4"/>
  <c r="R32" i="4"/>
  <c r="Q32" i="4"/>
  <c r="P32" i="4"/>
  <c r="O32" i="4"/>
  <c r="N32" i="4"/>
  <c r="M32" i="4"/>
  <c r="L32" i="4"/>
  <c r="K32" i="4"/>
  <c r="K48" i="4" s="1"/>
  <c r="J32" i="4"/>
  <c r="I32" i="4"/>
  <c r="H32" i="4"/>
  <c r="G32" i="4"/>
  <c r="F32" i="4"/>
  <c r="E32" i="4"/>
  <c r="D32" i="4"/>
  <c r="K31" i="13"/>
  <c r="C27" i="13"/>
  <c r="C26" i="13"/>
  <c r="C25" i="13"/>
  <c r="C24" i="13"/>
  <c r="C23" i="13"/>
  <c r="C22" i="13"/>
  <c r="C21" i="13"/>
  <c r="C20" i="13"/>
  <c r="C19" i="13"/>
  <c r="C18" i="13"/>
  <c r="C17" i="13"/>
  <c r="C16" i="13"/>
  <c r="C15" i="13"/>
  <c r="C14" i="13"/>
  <c r="AI34" i="1"/>
  <c r="E31" i="13" s="1"/>
  <c r="AD32" i="1"/>
  <c r="AD48" i="1" s="1"/>
  <c r="AC32" i="1"/>
  <c r="AC48" i="1" s="1"/>
  <c r="AB32" i="1"/>
  <c r="AB48" i="1" s="1"/>
  <c r="AA32" i="1"/>
  <c r="Z32" i="1"/>
  <c r="Y32" i="1"/>
  <c r="X32" i="1"/>
  <c r="W32" i="1"/>
  <c r="V32" i="1"/>
  <c r="V48" i="1" s="1"/>
  <c r="U32" i="1"/>
  <c r="T32" i="1"/>
  <c r="S32" i="1"/>
  <c r="R32" i="1"/>
  <c r="Q32" i="1"/>
  <c r="P32" i="1"/>
  <c r="P48" i="1" s="1"/>
  <c r="O32" i="1"/>
  <c r="N32" i="1"/>
  <c r="M32" i="1"/>
  <c r="M48" i="1" s="1"/>
  <c r="L32" i="1"/>
  <c r="K32" i="1"/>
  <c r="J32" i="1"/>
  <c r="I32" i="1"/>
  <c r="H32" i="1"/>
  <c r="G32" i="1"/>
  <c r="F32" i="1"/>
  <c r="E32" i="1"/>
  <c r="D32" i="1"/>
  <c r="AE43" i="13"/>
  <c r="AE42" i="13"/>
  <c r="D27" i="13"/>
  <c r="D26" i="13"/>
  <c r="D25" i="13"/>
  <c r="D24" i="13"/>
  <c r="D23" i="13"/>
  <c r="D22" i="13"/>
  <c r="D21" i="13"/>
  <c r="D20" i="13"/>
  <c r="D19" i="13"/>
  <c r="D18" i="13"/>
  <c r="D17" i="13"/>
  <c r="D16" i="13"/>
  <c r="D15" i="13"/>
  <c r="D14" i="13"/>
  <c r="D13" i="13"/>
  <c r="AI44" i="12"/>
  <c r="AH44" i="11"/>
  <c r="AI44" i="10"/>
  <c r="AH44" i="9"/>
  <c r="AI44" i="8"/>
  <c r="AI44" i="7"/>
  <c r="AI44" i="5"/>
  <c r="AI44" i="1"/>
  <c r="AI43" i="1"/>
  <c r="AF46" i="12"/>
  <c r="AE46" i="12"/>
  <c r="Y46" i="12"/>
  <c r="X46" i="12"/>
  <c r="R46" i="12"/>
  <c r="Q46" i="12"/>
  <c r="K46" i="12"/>
  <c r="J46" i="12"/>
  <c r="AA46" i="11"/>
  <c r="Z46" i="11"/>
  <c r="T46" i="11"/>
  <c r="S46" i="11"/>
  <c r="M46" i="11"/>
  <c r="L46" i="11"/>
  <c r="F46" i="11"/>
  <c r="E46" i="11"/>
  <c r="AD46" i="10"/>
  <c r="AC46" i="10"/>
  <c r="W46" i="10"/>
  <c r="V46" i="10"/>
  <c r="P46" i="10"/>
  <c r="O46" i="10"/>
  <c r="I46" i="10"/>
  <c r="H46" i="10"/>
  <c r="AF46" i="9"/>
  <c r="AE46" i="9"/>
  <c r="Y46" i="9"/>
  <c r="X46" i="9"/>
  <c r="R46" i="9"/>
  <c r="Q46" i="9"/>
  <c r="K46" i="9"/>
  <c r="J46" i="9"/>
  <c r="AB46" i="8"/>
  <c r="AA46" i="8"/>
  <c r="AA48" i="8"/>
  <c r="U46" i="8"/>
  <c r="T46" i="8"/>
  <c r="N46" i="8"/>
  <c r="M46" i="8"/>
  <c r="G46" i="8"/>
  <c r="F46" i="8"/>
  <c r="AD46" i="7"/>
  <c r="W46" i="7"/>
  <c r="P46" i="7"/>
  <c r="I46" i="7"/>
  <c r="AG46" i="6"/>
  <c r="AF46" i="6"/>
  <c r="Z46" i="6"/>
  <c r="Y46" i="6"/>
  <c r="S46" i="6"/>
  <c r="R46" i="6"/>
  <c r="L46" i="6"/>
  <c r="K46" i="6"/>
  <c r="E46" i="6"/>
  <c r="D46" i="6"/>
  <c r="AC46" i="5"/>
  <c r="AB46" i="5"/>
  <c r="V46" i="5"/>
  <c r="U46" i="5"/>
  <c r="O46" i="5"/>
  <c r="N46" i="5"/>
  <c r="H46" i="5"/>
  <c r="G46" i="5"/>
  <c r="AE46" i="4"/>
  <c r="AD46" i="4"/>
  <c r="X46" i="4"/>
  <c r="W46" i="4"/>
  <c r="Q46" i="4"/>
  <c r="P46" i="4"/>
  <c r="J46" i="4"/>
  <c r="I46" i="4"/>
  <c r="AG46" i="4"/>
  <c r="AF46" i="4"/>
  <c r="AC46" i="4"/>
  <c r="AB46" i="4"/>
  <c r="AA46" i="4"/>
  <c r="Z46" i="4"/>
  <c r="Y46" i="4"/>
  <c r="V46" i="4"/>
  <c r="U46" i="4"/>
  <c r="T46" i="4"/>
  <c r="S46" i="4"/>
  <c r="R46" i="4"/>
  <c r="O46" i="4"/>
  <c r="N46" i="4"/>
  <c r="M46" i="4"/>
  <c r="L46" i="4"/>
  <c r="K46" i="4"/>
  <c r="H46" i="4"/>
  <c r="G46" i="4"/>
  <c r="F46" i="4"/>
  <c r="E46" i="4"/>
  <c r="D46" i="4"/>
  <c r="AH46" i="5"/>
  <c r="AG46" i="5"/>
  <c r="AF46" i="5"/>
  <c r="AE46" i="5"/>
  <c r="AD46" i="5"/>
  <c r="AA46" i="5"/>
  <c r="Z46" i="5"/>
  <c r="Y46" i="5"/>
  <c r="X46" i="5"/>
  <c r="W46" i="5"/>
  <c r="T46" i="5"/>
  <c r="S46" i="5"/>
  <c r="R46" i="5"/>
  <c r="Q46" i="5"/>
  <c r="P46" i="5"/>
  <c r="M46" i="5"/>
  <c r="L46" i="5"/>
  <c r="K46" i="5"/>
  <c r="J46" i="5"/>
  <c r="I46" i="5"/>
  <c r="F46" i="5"/>
  <c r="E46" i="5"/>
  <c r="D46" i="5"/>
  <c r="P48" i="5"/>
  <c r="E48" i="5"/>
  <c r="AE46" i="6"/>
  <c r="AD46" i="6"/>
  <c r="AC46" i="6"/>
  <c r="AB46" i="6"/>
  <c r="AA46" i="6"/>
  <c r="X46" i="6"/>
  <c r="W46" i="6"/>
  <c r="V46" i="6"/>
  <c r="U46" i="6"/>
  <c r="T46" i="6"/>
  <c r="Q46" i="6"/>
  <c r="P46" i="6"/>
  <c r="O46" i="6"/>
  <c r="N46" i="6"/>
  <c r="M46" i="6"/>
  <c r="J46" i="6"/>
  <c r="I46" i="6"/>
  <c r="H46" i="6"/>
  <c r="G46" i="6"/>
  <c r="F46" i="6"/>
  <c r="AH46" i="7"/>
  <c r="AG46" i="7"/>
  <c r="AF46" i="7"/>
  <c r="AB46" i="7"/>
  <c r="AA46" i="7"/>
  <c r="Z46" i="7"/>
  <c r="Y46" i="7"/>
  <c r="U46" i="7"/>
  <c r="T46" i="7"/>
  <c r="S46" i="7"/>
  <c r="R46" i="7"/>
  <c r="N46" i="7"/>
  <c r="M46" i="7"/>
  <c r="L46" i="7"/>
  <c r="K46" i="7"/>
  <c r="G46" i="7"/>
  <c r="F46" i="7"/>
  <c r="E46" i="7"/>
  <c r="D46" i="7"/>
  <c r="AH46" i="8"/>
  <c r="AG46" i="8"/>
  <c r="AF46" i="8"/>
  <c r="AE46" i="8"/>
  <c r="AD46" i="8"/>
  <c r="AC46" i="8"/>
  <c r="Z46" i="8"/>
  <c r="Y46" i="8"/>
  <c r="X46" i="8"/>
  <c r="W46" i="8"/>
  <c r="V46" i="8"/>
  <c r="S46" i="8"/>
  <c r="R46" i="8"/>
  <c r="Q46" i="8"/>
  <c r="P46" i="8"/>
  <c r="O46" i="8"/>
  <c r="L46" i="8"/>
  <c r="K46" i="8"/>
  <c r="J46" i="8"/>
  <c r="I46" i="8"/>
  <c r="H46" i="8"/>
  <c r="E46" i="8"/>
  <c r="D46" i="8"/>
  <c r="AG46" i="9"/>
  <c r="AD46" i="9"/>
  <c r="AC46" i="9"/>
  <c r="AB46" i="9"/>
  <c r="AA46" i="9"/>
  <c r="Z46" i="9"/>
  <c r="W46" i="9"/>
  <c r="V46" i="9"/>
  <c r="U46" i="9"/>
  <c r="T46" i="9"/>
  <c r="S46" i="9"/>
  <c r="P46" i="9"/>
  <c r="O46" i="9"/>
  <c r="N46" i="9"/>
  <c r="M46" i="9"/>
  <c r="L46" i="9"/>
  <c r="I46" i="9"/>
  <c r="H46" i="9"/>
  <c r="G46" i="9"/>
  <c r="F46" i="9"/>
  <c r="E46" i="9"/>
  <c r="D46" i="9"/>
  <c r="E48" i="9"/>
  <c r="AH46" i="10"/>
  <c r="AG46" i="10"/>
  <c r="AF46" i="10"/>
  <c r="AE46" i="10"/>
  <c r="AB46" i="10"/>
  <c r="AA46" i="10"/>
  <c r="Z46" i="10"/>
  <c r="Y46" i="10"/>
  <c r="X46" i="10"/>
  <c r="U46" i="10"/>
  <c r="T46" i="10"/>
  <c r="S46" i="10"/>
  <c r="R46" i="10"/>
  <c r="Q46" i="10"/>
  <c r="N46" i="10"/>
  <c r="M46" i="10"/>
  <c r="L46" i="10"/>
  <c r="K46" i="10"/>
  <c r="J46" i="10"/>
  <c r="G46" i="10"/>
  <c r="F46" i="10"/>
  <c r="E46" i="10"/>
  <c r="D46" i="10"/>
  <c r="AG46" i="11"/>
  <c r="AF46" i="11"/>
  <c r="AE46" i="11"/>
  <c r="AD46" i="11"/>
  <c r="AC46" i="11"/>
  <c r="AB46" i="11"/>
  <c r="Y46" i="11"/>
  <c r="X46" i="11"/>
  <c r="W46" i="11"/>
  <c r="V46" i="11"/>
  <c r="U46" i="11"/>
  <c r="R46" i="11"/>
  <c r="Q46" i="11"/>
  <c r="P46" i="11"/>
  <c r="O46" i="11"/>
  <c r="N46" i="11"/>
  <c r="K46" i="11"/>
  <c r="J46" i="11"/>
  <c r="I46" i="11"/>
  <c r="H46" i="11"/>
  <c r="G46" i="11"/>
  <c r="D46" i="11"/>
  <c r="AH46" i="12"/>
  <c r="AG46" i="12"/>
  <c r="AD46" i="12"/>
  <c r="AC46" i="12"/>
  <c r="AB46" i="12"/>
  <c r="AA46" i="12"/>
  <c r="Z46" i="12"/>
  <c r="W46" i="12"/>
  <c r="V46" i="12"/>
  <c r="U46" i="12"/>
  <c r="T46" i="12"/>
  <c r="S46" i="12"/>
  <c r="P46" i="12"/>
  <c r="O46" i="12"/>
  <c r="N46" i="12"/>
  <c r="M46" i="12"/>
  <c r="L46" i="12"/>
  <c r="I46" i="12"/>
  <c r="H46" i="12"/>
  <c r="G46" i="12"/>
  <c r="F46" i="12"/>
  <c r="E46" i="12"/>
  <c r="D46" i="12"/>
  <c r="H48" i="12"/>
  <c r="E48" i="12"/>
  <c r="AC46" i="1"/>
  <c r="AB46" i="1"/>
  <c r="AA46" i="1"/>
  <c r="Z46" i="1"/>
  <c r="Y46" i="1"/>
  <c r="X46" i="1"/>
  <c r="W46" i="1"/>
  <c r="V46" i="1"/>
  <c r="U46" i="1"/>
  <c r="T46" i="1"/>
  <c r="S46" i="1"/>
  <c r="R46" i="1"/>
  <c r="Q46" i="1"/>
  <c r="P46" i="1"/>
  <c r="O46" i="1"/>
  <c r="N46" i="1"/>
  <c r="H46" i="1"/>
  <c r="G46" i="1"/>
  <c r="AH42" i="11"/>
  <c r="AH43" i="11"/>
  <c r="AH45" i="11"/>
  <c r="AI42" i="12"/>
  <c r="AI43" i="12"/>
  <c r="AI45" i="12"/>
  <c r="AI42" i="1"/>
  <c r="AI45" i="1"/>
  <c r="D46" i="1"/>
  <c r="E46" i="1"/>
  <c r="F46" i="1"/>
  <c r="I46" i="1"/>
  <c r="J46" i="1"/>
  <c r="K46" i="1"/>
  <c r="K50" i="1" s="1"/>
  <c r="L46" i="1"/>
  <c r="M46" i="1"/>
  <c r="AD46" i="1"/>
  <c r="AI42" i="5"/>
  <c r="AI43" i="5"/>
  <c r="AI45" i="5"/>
  <c r="AI42" i="7"/>
  <c r="AI43" i="7"/>
  <c r="AI45" i="7"/>
  <c r="AI42" i="8"/>
  <c r="AI43" i="8"/>
  <c r="AI45" i="8"/>
  <c r="AH42" i="9"/>
  <c r="AH43" i="9"/>
  <c r="AH45" i="9"/>
  <c r="AI42" i="10"/>
  <c r="AI43" i="10"/>
  <c r="AI45" i="10"/>
  <c r="P50" i="1" l="1"/>
  <c r="AH46" i="6"/>
  <c r="AH32" i="6"/>
  <c r="AH57" i="6" s="1"/>
  <c r="AH32" i="4"/>
  <c r="AH57" i="4" s="1"/>
  <c r="AH59" i="4" s="1"/>
  <c r="AH46" i="4"/>
  <c r="O50" i="4"/>
  <c r="J50" i="7"/>
  <c r="D50" i="12"/>
  <c r="D48" i="12"/>
  <c r="F50" i="8"/>
  <c r="W50" i="12"/>
  <c r="M38" i="13"/>
  <c r="S38" i="13"/>
  <c r="S109" i="13" s="1"/>
  <c r="W38" i="13"/>
  <c r="W109" i="13" s="1"/>
  <c r="Y38" i="13"/>
  <c r="Y109" i="13" s="1"/>
  <c r="U38" i="13"/>
  <c r="U109" i="13" s="1"/>
  <c r="AA38" i="13"/>
  <c r="AA109" i="13" s="1"/>
  <c r="E38" i="13"/>
  <c r="AC31" i="13"/>
  <c r="AC48" i="11"/>
  <c r="AA48" i="11"/>
  <c r="W48" i="11"/>
  <c r="X48" i="11"/>
  <c r="Y50" i="11"/>
  <c r="AB50" i="11"/>
  <c r="AE48" i="10"/>
  <c r="AG48" i="10"/>
  <c r="M48" i="10"/>
  <c r="H48" i="10"/>
  <c r="J48" i="10"/>
  <c r="T48" i="10"/>
  <c r="X50" i="10"/>
  <c r="L48" i="10"/>
  <c r="V48" i="10"/>
  <c r="AG48" i="9"/>
  <c r="U48" i="9"/>
  <c r="X50" i="9"/>
  <c r="R48" i="9"/>
  <c r="P48" i="9"/>
  <c r="T48" i="8"/>
  <c r="V48" i="8"/>
  <c r="G50" i="8"/>
  <c r="R50" i="8"/>
  <c r="H48" i="8"/>
  <c r="AC50" i="8"/>
  <c r="AC48" i="7"/>
  <c r="K48" i="7"/>
  <c r="W48" i="7"/>
  <c r="AE50" i="7"/>
  <c r="G50" i="7"/>
  <c r="U48" i="5"/>
  <c r="N48" i="5"/>
  <c r="W48" i="5"/>
  <c r="H48" i="5"/>
  <c r="AA48" i="4"/>
  <c r="X50" i="4"/>
  <c r="AF50" i="4"/>
  <c r="I50" i="4"/>
  <c r="K50" i="4"/>
  <c r="N48" i="4"/>
  <c r="AD50" i="4"/>
  <c r="L48" i="1"/>
  <c r="V50" i="12"/>
  <c r="AD48" i="12"/>
  <c r="P48" i="11"/>
  <c r="S48" i="11"/>
  <c r="Z48" i="10"/>
  <c r="Z48" i="9"/>
  <c r="N48" i="9"/>
  <c r="AC48" i="9"/>
  <c r="AE48" i="8"/>
  <c r="AB48" i="5"/>
  <c r="Z48" i="1"/>
  <c r="AE48" i="5"/>
  <c r="AB48" i="11"/>
  <c r="Y48" i="11"/>
  <c r="O48" i="9"/>
  <c r="D48" i="9"/>
  <c r="D50" i="9"/>
  <c r="AE48" i="4"/>
  <c r="AE50" i="4"/>
  <c r="AD48" i="4"/>
  <c r="Y48" i="4"/>
  <c r="Y50" i="4"/>
  <c r="X48" i="4"/>
  <c r="W48" i="4"/>
  <c r="W50" i="4"/>
  <c r="Q48" i="4"/>
  <c r="Q50" i="4"/>
  <c r="J48" i="4"/>
  <c r="J50" i="4"/>
  <c r="I48" i="4"/>
  <c r="D48" i="4"/>
  <c r="D50" i="4"/>
  <c r="Q56" i="13"/>
  <c r="E56" i="13"/>
  <c r="K56" i="13"/>
  <c r="S56" i="13"/>
  <c r="W56" i="13"/>
  <c r="AA56" i="13"/>
  <c r="M56" i="13"/>
  <c r="Y56" i="13"/>
  <c r="I56" i="13"/>
  <c r="G56" i="13"/>
  <c r="O56" i="13"/>
  <c r="U56" i="13"/>
  <c r="K50" i="6"/>
  <c r="F50" i="12"/>
  <c r="AG48" i="12"/>
  <c r="AG50" i="12"/>
  <c r="G50" i="12"/>
  <c r="M50" i="12"/>
  <c r="S50" i="12"/>
  <c r="X50" i="12"/>
  <c r="K50" i="12"/>
  <c r="Y48" i="12"/>
  <c r="Y50" i="12"/>
  <c r="AC50" i="12"/>
  <c r="AH50" i="12"/>
  <c r="H50" i="12"/>
  <c r="N50" i="12"/>
  <c r="T50" i="12"/>
  <c r="Z48" i="12"/>
  <c r="Z50" i="12"/>
  <c r="E50" i="12"/>
  <c r="P48" i="12"/>
  <c r="P50" i="12"/>
  <c r="AD50" i="12"/>
  <c r="L50" i="12"/>
  <c r="Q48" i="12"/>
  <c r="Q50" i="12"/>
  <c r="V48" i="12"/>
  <c r="J48" i="12"/>
  <c r="J50" i="12"/>
  <c r="O50" i="12"/>
  <c r="U50" i="12"/>
  <c r="AE50" i="12"/>
  <c r="I48" i="12"/>
  <c r="I50" i="12"/>
  <c r="R48" i="12"/>
  <c r="R50" i="12"/>
  <c r="AB48" i="12"/>
  <c r="AB50" i="12"/>
  <c r="AF48" i="12"/>
  <c r="AF50" i="12"/>
  <c r="V50" i="11"/>
  <c r="G50" i="11"/>
  <c r="L48" i="11"/>
  <c r="L50" i="11"/>
  <c r="Q50" i="11"/>
  <c r="G48" i="11"/>
  <c r="AE48" i="11"/>
  <c r="AE50" i="11"/>
  <c r="D48" i="11"/>
  <c r="D50" i="11"/>
  <c r="H50" i="11"/>
  <c r="N50" i="11"/>
  <c r="W50" i="11"/>
  <c r="M50" i="11"/>
  <c r="N48" i="11"/>
  <c r="I50" i="11"/>
  <c r="O50" i="11"/>
  <c r="S50" i="11"/>
  <c r="X50" i="11"/>
  <c r="AC50" i="11"/>
  <c r="AA50" i="11"/>
  <c r="F48" i="11"/>
  <c r="F50" i="11"/>
  <c r="R48" i="11"/>
  <c r="R50" i="11"/>
  <c r="AD50" i="11"/>
  <c r="V48" i="11"/>
  <c r="E50" i="11"/>
  <c r="J48" i="11"/>
  <c r="J50" i="11"/>
  <c r="P50" i="11"/>
  <c r="U50" i="11"/>
  <c r="Z50" i="11"/>
  <c r="AG50" i="11"/>
  <c r="T48" i="11"/>
  <c r="T50" i="11"/>
  <c r="AF50" i="11"/>
  <c r="K48" i="11"/>
  <c r="K50" i="11"/>
  <c r="D50" i="10"/>
  <c r="H50" i="10"/>
  <c r="U48" i="10"/>
  <c r="U50" i="10"/>
  <c r="J50" i="10"/>
  <c r="O48" i="10"/>
  <c r="O50" i="10"/>
  <c r="T50" i="10"/>
  <c r="Y48" i="10"/>
  <c r="Y50" i="10"/>
  <c r="AG50" i="10"/>
  <c r="W48" i="10"/>
  <c r="W50" i="10"/>
  <c r="AE50" i="10"/>
  <c r="S50" i="10"/>
  <c r="I48" i="10"/>
  <c r="I50" i="10"/>
  <c r="E50" i="10"/>
  <c r="K50" i="10"/>
  <c r="Q50" i="10"/>
  <c r="Z50" i="10"/>
  <c r="AH50" i="10"/>
  <c r="N50" i="10"/>
  <c r="AB48" i="10"/>
  <c r="AB50" i="10"/>
  <c r="AF50" i="10"/>
  <c r="M50" i="10"/>
  <c r="AC48" i="10"/>
  <c r="AC50" i="10"/>
  <c r="F50" i="10"/>
  <c r="L50" i="10"/>
  <c r="R50" i="10"/>
  <c r="V50" i="10"/>
  <c r="AA50" i="10"/>
  <c r="G48" i="10"/>
  <c r="G50" i="10"/>
  <c r="P50" i="10"/>
  <c r="AD48" i="10"/>
  <c r="AD50" i="10"/>
  <c r="M50" i="9"/>
  <c r="AC50" i="9"/>
  <c r="V50" i="9"/>
  <c r="Q50" i="9"/>
  <c r="L48" i="9"/>
  <c r="L50" i="9"/>
  <c r="F50" i="9"/>
  <c r="R50" i="9"/>
  <c r="AA50" i="9"/>
  <c r="AE48" i="9"/>
  <c r="AE50" i="9"/>
  <c r="S48" i="9"/>
  <c r="S50" i="9"/>
  <c r="G50" i="9"/>
  <c r="W48" i="9"/>
  <c r="W50" i="9"/>
  <c r="AB50" i="9"/>
  <c r="U50" i="9"/>
  <c r="O50" i="9"/>
  <c r="J50" i="9"/>
  <c r="E50" i="9"/>
  <c r="AF48" i="9"/>
  <c r="AF50" i="9"/>
  <c r="K48" i="9"/>
  <c r="K50" i="9"/>
  <c r="P50" i="9"/>
  <c r="AG50" i="9"/>
  <c r="Z50" i="9"/>
  <c r="T50" i="9"/>
  <c r="N50" i="9"/>
  <c r="H50" i="9"/>
  <c r="Y50" i="9"/>
  <c r="AD48" i="9"/>
  <c r="AD50" i="9"/>
  <c r="I48" i="9"/>
  <c r="I50" i="9"/>
  <c r="N48" i="8"/>
  <c r="N50" i="8"/>
  <c r="I50" i="8"/>
  <c r="O48" i="8"/>
  <c r="O50" i="8"/>
  <c r="T50" i="8"/>
  <c r="Y50" i="8"/>
  <c r="AD50" i="8"/>
  <c r="D50" i="8"/>
  <c r="S48" i="8"/>
  <c r="S50" i="8"/>
  <c r="M48" i="8"/>
  <c r="M50" i="8"/>
  <c r="X48" i="8"/>
  <c r="X50" i="8"/>
  <c r="AG48" i="8"/>
  <c r="AG50" i="8"/>
  <c r="J50" i="8"/>
  <c r="P50" i="8"/>
  <c r="V50" i="8"/>
  <c r="AA50" i="8"/>
  <c r="AE50" i="8"/>
  <c r="E50" i="8"/>
  <c r="H50" i="8"/>
  <c r="AB50" i="8"/>
  <c r="AH50" i="8"/>
  <c r="Z48" i="8"/>
  <c r="Z50" i="8"/>
  <c r="K50" i="8"/>
  <c r="Q48" i="8"/>
  <c r="Q50" i="8"/>
  <c r="W50" i="8"/>
  <c r="AC48" i="8"/>
  <c r="AH48" i="8"/>
  <c r="G48" i="8"/>
  <c r="L48" i="8"/>
  <c r="L50" i="8"/>
  <c r="U50" i="8"/>
  <c r="AF50" i="8"/>
  <c r="AH50" i="7"/>
  <c r="AA50" i="7"/>
  <c r="L48" i="7"/>
  <c r="L50" i="7"/>
  <c r="D50" i="7"/>
  <c r="M48" i="7"/>
  <c r="M50" i="7"/>
  <c r="S50" i="7"/>
  <c r="W50" i="7"/>
  <c r="AB50" i="7"/>
  <c r="O48" i="7"/>
  <c r="O50" i="7"/>
  <c r="AG48" i="7"/>
  <c r="AG50" i="7"/>
  <c r="E48" i="7"/>
  <c r="E50" i="7"/>
  <c r="I50" i="7"/>
  <c r="N48" i="7"/>
  <c r="N50" i="7"/>
  <c r="T50" i="7"/>
  <c r="Y48" i="7"/>
  <c r="Y50" i="7"/>
  <c r="AD48" i="7"/>
  <c r="AD50" i="7"/>
  <c r="Q48" i="7"/>
  <c r="Q50" i="7"/>
  <c r="AC50" i="7"/>
  <c r="R50" i="7"/>
  <c r="X48" i="7"/>
  <c r="X50" i="7"/>
  <c r="G48" i="7"/>
  <c r="F50" i="7"/>
  <c r="K50" i="7"/>
  <c r="P50" i="7"/>
  <c r="U50" i="7"/>
  <c r="Z50" i="7"/>
  <c r="AF48" i="7"/>
  <c r="AF50" i="7"/>
  <c r="H48" i="7"/>
  <c r="H50" i="7"/>
  <c r="V48" i="7"/>
  <c r="V50" i="7"/>
  <c r="AE48" i="7"/>
  <c r="P50" i="6"/>
  <c r="L48" i="6"/>
  <c r="L50" i="6"/>
  <c r="G50" i="6"/>
  <c r="M48" i="6"/>
  <c r="M50" i="6"/>
  <c r="R50" i="6"/>
  <c r="W50" i="6"/>
  <c r="AC50" i="6"/>
  <c r="E48" i="6"/>
  <c r="E50" i="6"/>
  <c r="Q48" i="6"/>
  <c r="Q50" i="6"/>
  <c r="AD50" i="6"/>
  <c r="V50" i="6"/>
  <c r="Z48" i="6"/>
  <c r="Z50" i="6"/>
  <c r="H50" i="6"/>
  <c r="N50" i="6"/>
  <c r="T50" i="6"/>
  <c r="Y48" i="6"/>
  <c r="Y50" i="6"/>
  <c r="AF50" i="6"/>
  <c r="F48" i="6"/>
  <c r="F50" i="6"/>
  <c r="S48" i="6"/>
  <c r="S50" i="6"/>
  <c r="AE50" i="6"/>
  <c r="AB50" i="6"/>
  <c r="I50" i="6"/>
  <c r="O50" i="6"/>
  <c r="U50" i="6"/>
  <c r="AA48" i="6"/>
  <c r="AA50" i="6"/>
  <c r="J50" i="6"/>
  <c r="X50" i="6"/>
  <c r="AG48" i="6"/>
  <c r="AG50" i="6"/>
  <c r="K48" i="6"/>
  <c r="G50" i="5"/>
  <c r="I50" i="5"/>
  <c r="M50" i="5"/>
  <c r="P50" i="5"/>
  <c r="T50" i="5"/>
  <c r="X50" i="5"/>
  <c r="AD48" i="5"/>
  <c r="AD50" i="5"/>
  <c r="U50" i="5"/>
  <c r="AB50" i="5"/>
  <c r="H50" i="5"/>
  <c r="N50" i="5"/>
  <c r="V48" i="5"/>
  <c r="V50" i="5"/>
  <c r="I48" i="5"/>
  <c r="O48" i="5"/>
  <c r="O50" i="5"/>
  <c r="W50" i="5"/>
  <c r="AC50" i="5"/>
  <c r="AE50" i="5"/>
  <c r="AF50" i="5"/>
  <c r="Y50" i="5"/>
  <c r="Q50" i="5"/>
  <c r="R48" i="5"/>
  <c r="R50" i="5"/>
  <c r="J48" i="5"/>
  <c r="J50" i="5"/>
  <c r="K50" i="5"/>
  <c r="D50" i="5"/>
  <c r="AH48" i="5"/>
  <c r="AH50" i="5"/>
  <c r="AG48" i="5"/>
  <c r="AG50" i="5"/>
  <c r="Z48" i="5"/>
  <c r="Z50" i="5"/>
  <c r="AA48" i="5"/>
  <c r="AA50" i="5"/>
  <c r="T48" i="5"/>
  <c r="S48" i="5"/>
  <c r="S50" i="5"/>
  <c r="M48" i="5"/>
  <c r="L48" i="5"/>
  <c r="L50" i="5"/>
  <c r="F48" i="5"/>
  <c r="F50" i="5"/>
  <c r="E50" i="5"/>
  <c r="AG48" i="4"/>
  <c r="AG50" i="4"/>
  <c r="Z50" i="4"/>
  <c r="AA50" i="4"/>
  <c r="T50" i="4"/>
  <c r="S50" i="4"/>
  <c r="L50" i="4"/>
  <c r="E48" i="4"/>
  <c r="E50" i="4"/>
  <c r="F48" i="4"/>
  <c r="F50" i="4"/>
  <c r="P50" i="4"/>
  <c r="M50" i="4"/>
  <c r="R48" i="4"/>
  <c r="R50" i="4"/>
  <c r="AB50" i="4"/>
  <c r="AC48" i="4"/>
  <c r="AC50" i="4"/>
  <c r="U48" i="4"/>
  <c r="U50" i="4"/>
  <c r="V48" i="4"/>
  <c r="V50" i="4"/>
  <c r="N50" i="4"/>
  <c r="H50" i="4"/>
  <c r="G48" i="4"/>
  <c r="G50" i="4"/>
  <c r="G50" i="1"/>
  <c r="G48" i="1"/>
  <c r="O50" i="1"/>
  <c r="N48" i="1"/>
  <c r="M50" i="1"/>
  <c r="N50" i="1"/>
  <c r="K48" i="1"/>
  <c r="S48" i="1"/>
  <c r="J48" i="1"/>
  <c r="I50" i="1"/>
  <c r="R48" i="1"/>
  <c r="R50" i="1"/>
  <c r="L50" i="1"/>
  <c r="H48" i="1"/>
  <c r="S50" i="1"/>
  <c r="V50" i="1"/>
  <c r="Z50" i="1"/>
  <c r="AD50" i="1"/>
  <c r="T50" i="1"/>
  <c r="J50" i="1"/>
  <c r="H50" i="1"/>
  <c r="U50" i="1"/>
  <c r="AB50" i="1"/>
  <c r="E50" i="1"/>
  <c r="T48" i="1"/>
  <c r="AC50" i="1"/>
  <c r="AA48" i="1"/>
  <c r="AA50" i="1"/>
  <c r="X48" i="1"/>
  <c r="X50" i="1"/>
  <c r="Y48" i="1"/>
  <c r="Y50" i="1"/>
  <c r="W48" i="1"/>
  <c r="W50" i="1"/>
  <c r="Q48" i="1"/>
  <c r="Q50" i="1"/>
  <c r="F50" i="1"/>
  <c r="C68" i="13"/>
  <c r="C67" i="13"/>
  <c r="C61" i="13"/>
  <c r="C62" i="13"/>
  <c r="C58" i="13"/>
  <c r="C59" i="13"/>
  <c r="D48" i="6"/>
  <c r="D50" i="6"/>
  <c r="AA48" i="12"/>
  <c r="AA50" i="12"/>
  <c r="D48" i="1"/>
  <c r="D50" i="1"/>
  <c r="E48" i="1"/>
  <c r="F48" i="1"/>
  <c r="C65" i="13"/>
  <c r="C64" i="13"/>
  <c r="AH50" i="1"/>
  <c r="G48" i="12"/>
  <c r="F48" i="12"/>
  <c r="W48" i="12"/>
  <c r="AI46" i="12"/>
  <c r="AI32" i="12"/>
  <c r="AI57" i="12" s="1"/>
  <c r="AH48" i="12"/>
  <c r="O48" i="11"/>
  <c r="H48" i="11"/>
  <c r="AF48" i="11"/>
  <c r="AH40" i="11"/>
  <c r="AH58" i="11" s="1"/>
  <c r="AH32" i="11"/>
  <c r="AH57" i="11" s="1"/>
  <c r="S48" i="10"/>
  <c r="AA48" i="10"/>
  <c r="AI32" i="10"/>
  <c r="AI57" i="10" s="1"/>
  <c r="AI59" i="10" s="1"/>
  <c r="AB48" i="9"/>
  <c r="AA48" i="9"/>
  <c r="F48" i="9"/>
  <c r="V48" i="9"/>
  <c r="AH46" i="9"/>
  <c r="AH32" i="9"/>
  <c r="AH57" i="9" s="1"/>
  <c r="AD48" i="8"/>
  <c r="W48" i="8"/>
  <c r="J48" i="8"/>
  <c r="AF48" i="8"/>
  <c r="Y48" i="8"/>
  <c r="R48" i="8"/>
  <c r="AI40" i="8"/>
  <c r="AI58" i="8" s="1"/>
  <c r="E48" i="8"/>
  <c r="AI32" i="8"/>
  <c r="AI57" i="8" s="1"/>
  <c r="AH48" i="7"/>
  <c r="AA48" i="7"/>
  <c r="S48" i="7"/>
  <c r="T48" i="7"/>
  <c r="Z48" i="7"/>
  <c r="AB48" i="7"/>
  <c r="AI32" i="7"/>
  <c r="AI57" i="7" s="1"/>
  <c r="Q15" i="13"/>
  <c r="Q38" i="13" s="1"/>
  <c r="AE48" i="6"/>
  <c r="X48" i="6"/>
  <c r="J48" i="6"/>
  <c r="G48" i="6"/>
  <c r="U48" i="6"/>
  <c r="N48" i="6"/>
  <c r="AD48" i="6"/>
  <c r="W48" i="6"/>
  <c r="I48" i="6"/>
  <c r="X48" i="5"/>
  <c r="Q48" i="5"/>
  <c r="K48" i="5"/>
  <c r="D48" i="5"/>
  <c r="AI32" i="5"/>
  <c r="AI57" i="5" s="1"/>
  <c r="AI46" i="5"/>
  <c r="AI40" i="5"/>
  <c r="AI58" i="5" s="1"/>
  <c r="P48" i="4"/>
  <c r="M48" i="4"/>
  <c r="Z48" i="4"/>
  <c r="T48" i="4"/>
  <c r="L48" i="4"/>
  <c r="AB48" i="4"/>
  <c r="H48" i="4"/>
  <c r="I48" i="1"/>
  <c r="AI46" i="1"/>
  <c r="AI32" i="1"/>
  <c r="AI57" i="1" s="1"/>
  <c r="AI59" i="1" s="1"/>
  <c r="G48" i="9"/>
  <c r="AH40" i="9"/>
  <c r="AH58" i="9" s="1"/>
  <c r="K25" i="13"/>
  <c r="K17" i="13"/>
  <c r="I27" i="13"/>
  <c r="I38" i="13" s="1"/>
  <c r="D48" i="8"/>
  <c r="AI46" i="10"/>
  <c r="AI40" i="10"/>
  <c r="AI58" i="10" s="1"/>
  <c r="O48" i="1"/>
  <c r="P48" i="7"/>
  <c r="K13" i="13"/>
  <c r="AH46" i="11"/>
  <c r="AI46" i="8"/>
  <c r="AI40" i="7"/>
  <c r="AI58" i="7" s="1"/>
  <c r="AI46" i="7"/>
  <c r="O48" i="6"/>
  <c r="F48" i="7"/>
  <c r="E48" i="11"/>
  <c r="U48" i="12"/>
  <c r="O48" i="4"/>
  <c r="S48" i="4"/>
  <c r="AF48" i="5"/>
  <c r="R48" i="6"/>
  <c r="AC48" i="6"/>
  <c r="P48" i="8"/>
  <c r="D48" i="10"/>
  <c r="R48" i="10"/>
  <c r="AF48" i="10"/>
  <c r="M48" i="12"/>
  <c r="AE48" i="12"/>
  <c r="AE47" i="13"/>
  <c r="G48" i="5"/>
  <c r="Y48" i="5"/>
  <c r="H48" i="6"/>
  <c r="T48" i="6"/>
  <c r="AF48" i="6"/>
  <c r="I48" i="8"/>
  <c r="X48" i="9"/>
  <c r="Y48" i="9"/>
  <c r="X48" i="10"/>
  <c r="U48" i="11"/>
  <c r="N48" i="12"/>
  <c r="U48" i="1"/>
  <c r="AF48" i="4"/>
  <c r="R48" i="7"/>
  <c r="U48" i="7"/>
  <c r="J48" i="7"/>
  <c r="F48" i="8"/>
  <c r="K48" i="8"/>
  <c r="Q48" i="9"/>
  <c r="J48" i="9"/>
  <c r="F48" i="10"/>
  <c r="K48" i="10"/>
  <c r="I48" i="11"/>
  <c r="Q48" i="11"/>
  <c r="Z48" i="11"/>
  <c r="AG48" i="11"/>
  <c r="O48" i="12"/>
  <c r="T48" i="12"/>
  <c r="X48" i="12"/>
  <c r="P48" i="6"/>
  <c r="V48" i="6"/>
  <c r="AB48" i="6"/>
  <c r="P48" i="10"/>
  <c r="O22" i="13"/>
  <c r="O38" i="13" s="1"/>
  <c r="O109" i="13" s="1"/>
  <c r="M64" i="13" l="1"/>
  <c r="M109" i="13"/>
  <c r="AJ58" i="5"/>
  <c r="Q100" i="13"/>
  <c r="Q101" i="13" s="1"/>
  <c r="Q109" i="13"/>
  <c r="AI59" i="12"/>
  <c r="AH59" i="6"/>
  <c r="I61" i="13"/>
  <c r="I109" i="13"/>
  <c r="AI59" i="7"/>
  <c r="AH59" i="9"/>
  <c r="E58" i="13"/>
  <c r="E109" i="13"/>
  <c r="AI59" i="8"/>
  <c r="AI59" i="5"/>
  <c r="AH59" i="11"/>
  <c r="AH48" i="6"/>
  <c r="AH55" i="6" s="1"/>
  <c r="AH50" i="6"/>
  <c r="AH50" i="4"/>
  <c r="AH48" i="4"/>
  <c r="AH55" i="4" s="1"/>
  <c r="U67" i="13"/>
  <c r="U68" i="13" s="1"/>
  <c r="U103" i="13"/>
  <c r="U104" i="13" s="1"/>
  <c r="U100" i="13"/>
  <c r="U101" i="13" s="1"/>
  <c r="U106" i="13"/>
  <c r="U107" i="13" s="1"/>
  <c r="U110" i="13"/>
  <c r="AA64" i="13"/>
  <c r="AA106" i="13"/>
  <c r="AA107" i="13" s="1"/>
  <c r="AA110" i="13"/>
  <c r="AA103" i="13"/>
  <c r="AA104" i="13" s="1"/>
  <c r="AA100" i="13"/>
  <c r="AA101" i="13" s="1"/>
  <c r="E67" i="13"/>
  <c r="E103" i="13"/>
  <c r="E104" i="13" s="1"/>
  <c r="E100" i="13"/>
  <c r="E101" i="13" s="1"/>
  <c r="E106" i="13"/>
  <c r="E107" i="13" s="1"/>
  <c r="E110" i="13"/>
  <c r="W64" i="13"/>
  <c r="W100" i="13"/>
  <c r="W101" i="13" s="1"/>
  <c r="W110" i="13"/>
  <c r="W103" i="13"/>
  <c r="W104" i="13" s="1"/>
  <c r="W106" i="13"/>
  <c r="W107" i="13" s="1"/>
  <c r="I103" i="13"/>
  <c r="I104" i="13" s="1"/>
  <c r="I100" i="13"/>
  <c r="I101" i="13" s="1"/>
  <c r="I110" i="13"/>
  <c r="I106" i="13"/>
  <c r="I107" i="13" s="1"/>
  <c r="O61" i="13"/>
  <c r="O106" i="13"/>
  <c r="O107" i="13" s="1"/>
  <c r="O110" i="13"/>
  <c r="O103" i="13"/>
  <c r="O104" i="13" s="1"/>
  <c r="S61" i="13"/>
  <c r="S62" i="13" s="1"/>
  <c r="S100" i="13"/>
  <c r="S101" i="13" s="1"/>
  <c r="S106" i="13"/>
  <c r="S107" i="13" s="1"/>
  <c r="S110" i="13"/>
  <c r="S103" i="13"/>
  <c r="S104" i="13" s="1"/>
  <c r="Q110" i="13"/>
  <c r="Q106" i="13"/>
  <c r="Q107" i="13" s="1"/>
  <c r="Q103" i="13"/>
  <c r="Q104" i="13" s="1"/>
  <c r="Y67" i="13"/>
  <c r="Y106" i="13"/>
  <c r="Y107" i="13" s="1"/>
  <c r="Y110" i="13"/>
  <c r="Y103" i="13"/>
  <c r="Y104" i="13" s="1"/>
  <c r="Y100" i="13"/>
  <c r="Y101" i="13" s="1"/>
  <c r="M61" i="13"/>
  <c r="M106" i="13"/>
  <c r="M107" i="13" s="1"/>
  <c r="M103" i="13"/>
  <c r="M104" i="13" s="1"/>
  <c r="M110" i="13"/>
  <c r="M100" i="13"/>
  <c r="M101" i="13" s="1"/>
  <c r="O100" i="13"/>
  <c r="O101" i="13" s="1"/>
  <c r="E61" i="13"/>
  <c r="E64" i="13"/>
  <c r="O67" i="13"/>
  <c r="AA61" i="13"/>
  <c r="Y58" i="13"/>
  <c r="Y64" i="13"/>
  <c r="AA67" i="13"/>
  <c r="S58" i="13"/>
  <c r="S59" i="13" s="1"/>
  <c r="W67" i="13"/>
  <c r="M67" i="13"/>
  <c r="U64" i="13"/>
  <c r="W61" i="13"/>
  <c r="M58" i="13"/>
  <c r="O64" i="13"/>
  <c r="U61" i="13"/>
  <c r="S64" i="13"/>
  <c r="S65" i="13" s="1"/>
  <c r="Y61" i="13"/>
  <c r="S67" i="13"/>
  <c r="S68" i="13" s="1"/>
  <c r="Q64" i="13"/>
  <c r="Q67" i="13"/>
  <c r="Q61" i="13"/>
  <c r="I58" i="13"/>
  <c r="I64" i="13"/>
  <c r="I67" i="13"/>
  <c r="K38" i="13"/>
  <c r="K109" i="13" s="1"/>
  <c r="Y49" i="13"/>
  <c r="Z36" i="13" s="1"/>
  <c r="S49" i="13"/>
  <c r="T36" i="13" s="1"/>
  <c r="M49" i="13"/>
  <c r="AI48" i="1"/>
  <c r="AI48" i="10"/>
  <c r="AI55" i="10" s="1"/>
  <c r="AJ58" i="10" s="1"/>
  <c r="AH48" i="9"/>
  <c r="AH55" i="9" s="1"/>
  <c r="AI55" i="9" s="1"/>
  <c r="AI48" i="8"/>
  <c r="AI55" i="8" s="1"/>
  <c r="AJ55" i="8" s="1"/>
  <c r="AI48" i="5"/>
  <c r="AI55" i="5" s="1"/>
  <c r="AI48" i="12"/>
  <c r="AH48" i="11"/>
  <c r="AH55" i="11" s="1"/>
  <c r="AI48" i="7"/>
  <c r="AI55" i="7" s="1"/>
  <c r="AJ58" i="8" l="1"/>
  <c r="AI57" i="11"/>
  <c r="AI55" i="11"/>
  <c r="AJ57" i="7"/>
  <c r="AJ55" i="7"/>
  <c r="AI55" i="6"/>
  <c r="AI58" i="6"/>
  <c r="AJ58" i="7"/>
  <c r="AI57" i="9"/>
  <c r="AI58" i="9"/>
  <c r="AJ40" i="12"/>
  <c r="AI55" i="12"/>
  <c r="AJ57" i="10"/>
  <c r="AJ59" i="10" s="1"/>
  <c r="AJ55" i="10"/>
  <c r="AJ57" i="5"/>
  <c r="AJ59" i="5" s="1"/>
  <c r="AJ55" i="5"/>
  <c r="AI57" i="4"/>
  <c r="AI55" i="4"/>
  <c r="AI58" i="4"/>
  <c r="AJ57" i="8"/>
  <c r="AJ59" i="8" s="1"/>
  <c r="AI58" i="11"/>
  <c r="AI57" i="6"/>
  <c r="AI59" i="6" s="1"/>
  <c r="AJ34" i="1"/>
  <c r="AI55" i="1"/>
  <c r="K103" i="13"/>
  <c r="K104" i="13" s="1"/>
  <c r="K110" i="13"/>
  <c r="K106" i="13"/>
  <c r="K107" i="13" s="1"/>
  <c r="K100" i="13"/>
  <c r="K101" i="13" s="1"/>
  <c r="K67" i="13"/>
  <c r="K64" i="13"/>
  <c r="K61" i="13"/>
  <c r="S39" i="13"/>
  <c r="AJ37" i="8"/>
  <c r="AJ39" i="8"/>
  <c r="AJ38" i="8"/>
  <c r="AJ36" i="8"/>
  <c r="AJ35" i="8"/>
  <c r="AJ36" i="12"/>
  <c r="AJ38" i="12"/>
  <c r="AJ37" i="12"/>
  <c r="AJ35" i="12"/>
  <c r="AJ39" i="12"/>
  <c r="AI32" i="9"/>
  <c r="AI38" i="9"/>
  <c r="AI35" i="9"/>
  <c r="AI39" i="9"/>
  <c r="AI36" i="9"/>
  <c r="AI37" i="9"/>
  <c r="AJ26" i="10"/>
  <c r="AJ35" i="10"/>
  <c r="AJ39" i="10"/>
  <c r="AJ37" i="10"/>
  <c r="AJ36" i="10"/>
  <c r="AJ38" i="10"/>
  <c r="AI37" i="4"/>
  <c r="AI38" i="4"/>
  <c r="AI39" i="4"/>
  <c r="AI36" i="4"/>
  <c r="AI35" i="4"/>
  <c r="AH50" i="11"/>
  <c r="AI36" i="11"/>
  <c r="AI38" i="11"/>
  <c r="AI37" i="11"/>
  <c r="AI35" i="11"/>
  <c r="AI39" i="11"/>
  <c r="AJ17" i="5"/>
  <c r="AJ38" i="5"/>
  <c r="AJ36" i="5"/>
  <c r="AJ35" i="5"/>
  <c r="AJ39" i="5"/>
  <c r="AJ37" i="5"/>
  <c r="AI36" i="6"/>
  <c r="AI38" i="6"/>
  <c r="AI35" i="6"/>
  <c r="AI37" i="6"/>
  <c r="AI39" i="6"/>
  <c r="AJ17" i="1"/>
  <c r="AJ35" i="1"/>
  <c r="AJ39" i="1"/>
  <c r="AJ36" i="1"/>
  <c r="AJ38" i="1"/>
  <c r="AJ37" i="1"/>
  <c r="AJ38" i="7"/>
  <c r="AJ36" i="7"/>
  <c r="AJ35" i="7"/>
  <c r="AJ39" i="7"/>
  <c r="AJ37" i="7"/>
  <c r="Z32" i="13"/>
  <c r="Z34" i="13"/>
  <c r="Z33" i="13"/>
  <c r="Z35" i="13"/>
  <c r="Z31" i="13"/>
  <c r="T15" i="13"/>
  <c r="T31" i="13"/>
  <c r="T33" i="13"/>
  <c r="T35" i="13"/>
  <c r="T34" i="13"/>
  <c r="T32" i="13"/>
  <c r="N34" i="13"/>
  <c r="N36" i="13"/>
  <c r="N31" i="13"/>
  <c r="N33" i="13"/>
  <c r="N35" i="13"/>
  <c r="N32" i="13"/>
  <c r="T22" i="13"/>
  <c r="T27" i="13"/>
  <c r="T25" i="13"/>
  <c r="T23" i="13"/>
  <c r="T26" i="13"/>
  <c r="T21" i="13"/>
  <c r="T24" i="13"/>
  <c r="T14" i="13"/>
  <c r="T13" i="13"/>
  <c r="T19" i="13"/>
  <c r="T18" i="13"/>
  <c r="T16" i="13"/>
  <c r="T38" i="13"/>
  <c r="T39" i="13" s="1"/>
  <c r="T17" i="13"/>
  <c r="T20" i="13"/>
  <c r="AI17" i="4"/>
  <c r="AJ40" i="1"/>
  <c r="AI50" i="1"/>
  <c r="K58" i="13"/>
  <c r="K49" i="13"/>
  <c r="O58" i="13"/>
  <c r="O49" i="13"/>
  <c r="AI18" i="6"/>
  <c r="AJ30" i="10"/>
  <c r="AI21" i="9"/>
  <c r="AI27" i="9"/>
  <c r="AI25" i="9"/>
  <c r="AH50" i="9"/>
  <c r="AI19" i="9"/>
  <c r="AJ19" i="5"/>
  <c r="AJ34" i="5"/>
  <c r="AJ31" i="5"/>
  <c r="AJ21" i="5"/>
  <c r="AI32" i="4"/>
  <c r="N38" i="13"/>
  <c r="N39" i="13" s="1"/>
  <c r="Z38" i="13"/>
  <c r="Z39" i="13" s="1"/>
  <c r="Y39" i="13"/>
  <c r="AJ40" i="10"/>
  <c r="AJ25" i="10"/>
  <c r="AJ18" i="10"/>
  <c r="AJ27" i="10"/>
  <c r="AJ21" i="10"/>
  <c r="AJ34" i="10"/>
  <c r="AJ29" i="10"/>
  <c r="AJ24" i="10"/>
  <c r="AJ28" i="10"/>
  <c r="AJ19" i="10"/>
  <c r="AJ23" i="10"/>
  <c r="AJ17" i="10"/>
  <c r="AI50" i="10"/>
  <c r="AJ32" i="10"/>
  <c r="AJ22" i="10"/>
  <c r="AJ20" i="10"/>
  <c r="AJ31" i="10"/>
  <c r="AI23" i="9"/>
  <c r="AI31" i="9"/>
  <c r="AI17" i="9"/>
  <c r="AI22" i="9"/>
  <c r="AI40" i="9"/>
  <c r="AI29" i="9"/>
  <c r="AI20" i="9"/>
  <c r="AI26" i="9"/>
  <c r="AI28" i="9"/>
  <c r="AI24" i="9"/>
  <c r="AI30" i="9"/>
  <c r="AI18" i="9"/>
  <c r="AI34" i="9"/>
  <c r="AJ18" i="8"/>
  <c r="AJ32" i="8"/>
  <c r="AJ17" i="8"/>
  <c r="AJ26" i="8"/>
  <c r="AJ19" i="8"/>
  <c r="AJ40" i="8"/>
  <c r="AJ28" i="8"/>
  <c r="AJ24" i="8"/>
  <c r="AJ21" i="8"/>
  <c r="AJ22" i="8"/>
  <c r="AJ25" i="8"/>
  <c r="AJ23" i="8"/>
  <c r="AJ27" i="8"/>
  <c r="AJ29" i="8"/>
  <c r="AJ34" i="8"/>
  <c r="AJ30" i="8"/>
  <c r="AJ20" i="8"/>
  <c r="AJ31" i="8"/>
  <c r="AI50" i="8"/>
  <c r="AI29" i="6"/>
  <c r="AI22" i="6"/>
  <c r="AI31" i="6"/>
  <c r="AI25" i="6"/>
  <c r="AI27" i="6"/>
  <c r="AI20" i="6"/>
  <c r="AI19" i="6"/>
  <c r="AI23" i="6"/>
  <c r="AI40" i="6"/>
  <c r="AI28" i="6"/>
  <c r="AI30" i="6"/>
  <c r="AI21" i="6"/>
  <c r="AI34" i="6"/>
  <c r="AI26" i="6"/>
  <c r="AI32" i="6"/>
  <c r="AI24" i="6"/>
  <c r="AI17" i="6"/>
  <c r="AJ24" i="5"/>
  <c r="AJ23" i="5"/>
  <c r="AJ29" i="5"/>
  <c r="AJ30" i="5"/>
  <c r="AJ40" i="5"/>
  <c r="AJ28" i="5"/>
  <c r="AJ18" i="5"/>
  <c r="AJ25" i="5"/>
  <c r="AJ26" i="5"/>
  <c r="AI50" i="5"/>
  <c r="AJ32" i="5"/>
  <c r="AJ22" i="5"/>
  <c r="AJ27" i="5"/>
  <c r="AJ20" i="5"/>
  <c r="M39" i="13"/>
  <c r="O39" i="13"/>
  <c r="AJ18" i="7"/>
  <c r="AJ26" i="7"/>
  <c r="AJ30" i="7"/>
  <c r="AJ34" i="7"/>
  <c r="AJ25" i="7"/>
  <c r="AJ19" i="7"/>
  <c r="AJ23" i="7"/>
  <c r="AJ31" i="7"/>
  <c r="AJ22" i="7"/>
  <c r="AJ20" i="7"/>
  <c r="AJ24" i="7"/>
  <c r="AJ28" i="7"/>
  <c r="AJ29" i="7"/>
  <c r="AJ27" i="7"/>
  <c r="AJ17" i="7"/>
  <c r="AJ32" i="7"/>
  <c r="AJ21" i="7"/>
  <c r="E49" i="13"/>
  <c r="AI28" i="11"/>
  <c r="AI29" i="11"/>
  <c r="AI22" i="11"/>
  <c r="AI17" i="11"/>
  <c r="AI25" i="11"/>
  <c r="AI21" i="11"/>
  <c r="AI23" i="11"/>
  <c r="AI34" i="11"/>
  <c r="AI30" i="11"/>
  <c r="AI31" i="11"/>
  <c r="AI19" i="11"/>
  <c r="AI24" i="11"/>
  <c r="AI20" i="11"/>
  <c r="AI27" i="11"/>
  <c r="AI18" i="11"/>
  <c r="AI26" i="11"/>
  <c r="AI40" i="11"/>
  <c r="AI32" i="11"/>
  <c r="AJ19" i="1"/>
  <c r="AJ23" i="1"/>
  <c r="AJ29" i="1"/>
  <c r="AJ27" i="1"/>
  <c r="AJ22" i="1"/>
  <c r="AJ21" i="1"/>
  <c r="AJ32" i="1"/>
  <c r="AJ18" i="1"/>
  <c r="AJ26" i="1"/>
  <c r="AJ30" i="1"/>
  <c r="AJ31" i="1"/>
  <c r="AJ25" i="1"/>
  <c r="AJ28" i="1"/>
  <c r="AJ24" i="1"/>
  <c r="AJ20" i="1"/>
  <c r="AI18" i="4"/>
  <c r="AI30" i="4"/>
  <c r="AI26" i="4"/>
  <c r="AI28" i="4"/>
  <c r="AI24" i="4"/>
  <c r="AI22" i="4"/>
  <c r="AI23" i="4"/>
  <c r="AI20" i="4"/>
  <c r="AI19" i="4"/>
  <c r="AI31" i="4"/>
  <c r="AI34" i="4"/>
  <c r="AI27" i="4"/>
  <c r="AI25" i="4"/>
  <c r="AI21" i="4"/>
  <c r="AI40" i="4"/>
  <c r="AI29" i="4"/>
  <c r="AJ40" i="7"/>
  <c r="AI50" i="7"/>
  <c r="N26" i="13"/>
  <c r="N23" i="13"/>
  <c r="N27" i="13"/>
  <c r="N17" i="13"/>
  <c r="N25" i="13"/>
  <c r="N18" i="13"/>
  <c r="N22" i="13"/>
  <c r="N14" i="13"/>
  <c r="N20" i="13"/>
  <c r="N24" i="13"/>
  <c r="N21" i="13"/>
  <c r="N15" i="13"/>
  <c r="N16" i="13"/>
  <c r="N19" i="13"/>
  <c r="N13" i="13"/>
  <c r="K39" i="13"/>
  <c r="Z18" i="13"/>
  <c r="Z17" i="13"/>
  <c r="Z27" i="13"/>
  <c r="Z21" i="13"/>
  <c r="Z15" i="13"/>
  <c r="Z14" i="13"/>
  <c r="Z22" i="13"/>
  <c r="Z23" i="13"/>
  <c r="Z25" i="13"/>
  <c r="Z19" i="13"/>
  <c r="Z26" i="13"/>
  <c r="Z24" i="13"/>
  <c r="Z20" i="13"/>
  <c r="Z16" i="13"/>
  <c r="Z13" i="13"/>
  <c r="AJ31" i="12"/>
  <c r="AJ27" i="12"/>
  <c r="AJ30" i="12"/>
  <c r="AJ18" i="12"/>
  <c r="AJ21" i="12"/>
  <c r="AJ32" i="12"/>
  <c r="AJ19" i="12"/>
  <c r="AJ25" i="12"/>
  <c r="AJ24" i="12"/>
  <c r="AJ29" i="12"/>
  <c r="AJ28" i="12"/>
  <c r="AJ34" i="12"/>
  <c r="AJ22" i="12"/>
  <c r="AJ26" i="12"/>
  <c r="AJ17" i="12"/>
  <c r="AJ23" i="12"/>
  <c r="AJ20" i="12"/>
  <c r="AI50" i="12"/>
  <c r="AJ59" i="7" l="1"/>
  <c r="AI59" i="11"/>
  <c r="AJ55" i="12"/>
  <c r="AJ58" i="12"/>
  <c r="AJ57" i="12"/>
  <c r="AJ59" i="12" s="1"/>
  <c r="AI59" i="4"/>
  <c r="AI59" i="9"/>
  <c r="AJ57" i="1"/>
  <c r="AJ55" i="1"/>
  <c r="AJ58" i="1"/>
  <c r="P31" i="13"/>
  <c r="P33" i="13"/>
  <c r="P35" i="13"/>
  <c r="P34" i="13"/>
  <c r="P32" i="13"/>
  <c r="P36" i="13"/>
  <c r="L33" i="13"/>
  <c r="L31" i="13"/>
  <c r="L35" i="13"/>
  <c r="L34" i="13"/>
  <c r="L36" i="13"/>
  <c r="L32" i="13"/>
  <c r="F31" i="13"/>
  <c r="F33" i="13"/>
  <c r="F35" i="13"/>
  <c r="F36" i="13"/>
  <c r="F34" i="13"/>
  <c r="F32" i="13"/>
  <c r="W58" i="13"/>
  <c r="W49" i="13"/>
  <c r="X36" i="13" s="1"/>
  <c r="I49" i="13"/>
  <c r="J31" i="13" s="1"/>
  <c r="E59" i="13"/>
  <c r="U58" i="13"/>
  <c r="U49" i="13"/>
  <c r="V36" i="13" s="1"/>
  <c r="Q58" i="13"/>
  <c r="Q49" i="13"/>
  <c r="AA58" i="13"/>
  <c r="AA49" i="13"/>
  <c r="AB36" i="13" s="1"/>
  <c r="K65" i="13"/>
  <c r="K62" i="13"/>
  <c r="K59" i="13"/>
  <c r="K68" i="13"/>
  <c r="Y62" i="13"/>
  <c r="Y59" i="13"/>
  <c r="Y68" i="13"/>
  <c r="Y65" i="13"/>
  <c r="M68" i="13"/>
  <c r="M62" i="13"/>
  <c r="M59" i="13"/>
  <c r="M65" i="13"/>
  <c r="O65" i="13"/>
  <c r="O68" i="13"/>
  <c r="O62" i="13"/>
  <c r="O59" i="13"/>
  <c r="P18" i="13"/>
  <c r="P21" i="13"/>
  <c r="P25" i="13"/>
  <c r="P16" i="13"/>
  <c r="P15" i="13"/>
  <c r="P19" i="13"/>
  <c r="P27" i="13"/>
  <c r="P17" i="13"/>
  <c r="P26" i="13"/>
  <c r="P20" i="13"/>
  <c r="P23" i="13"/>
  <c r="P24" i="13"/>
  <c r="P14" i="13"/>
  <c r="P13" i="13"/>
  <c r="P22" i="13"/>
  <c r="Q39" i="13"/>
  <c r="L20" i="13"/>
  <c r="L26" i="13"/>
  <c r="L19" i="13"/>
  <c r="L24" i="13"/>
  <c r="L22" i="13"/>
  <c r="L18" i="13"/>
  <c r="L27" i="13"/>
  <c r="L15" i="13"/>
  <c r="L14" i="13"/>
  <c r="L16" i="13"/>
  <c r="L21" i="13"/>
  <c r="L23" i="13"/>
  <c r="L25" i="13"/>
  <c r="L13" i="13"/>
  <c r="L17" i="13"/>
  <c r="I39" i="13"/>
  <c r="U39" i="13"/>
  <c r="W39" i="13"/>
  <c r="L38" i="13"/>
  <c r="L39" i="13" s="1"/>
  <c r="P38" i="13"/>
  <c r="P39" i="13" s="1"/>
  <c r="AA39" i="13"/>
  <c r="E39" i="13"/>
  <c r="AJ59" i="1" l="1"/>
  <c r="R36" i="13"/>
  <c r="R34" i="13"/>
  <c r="AB35" i="13"/>
  <c r="AB31" i="13"/>
  <c r="AB33" i="13"/>
  <c r="AB32" i="13"/>
  <c r="AB34" i="13"/>
  <c r="X31" i="13"/>
  <c r="X33" i="13"/>
  <c r="X35" i="13"/>
  <c r="X34" i="13"/>
  <c r="X32" i="13"/>
  <c r="V33" i="13"/>
  <c r="V31" i="13"/>
  <c r="V35" i="13"/>
  <c r="V34" i="13"/>
  <c r="V32" i="13"/>
  <c r="R31" i="13"/>
  <c r="R33" i="13"/>
  <c r="R35" i="13"/>
  <c r="R32" i="13"/>
  <c r="J33" i="13"/>
  <c r="J35" i="13"/>
  <c r="J34" i="13"/>
  <c r="J36" i="13"/>
  <c r="J32" i="13"/>
  <c r="Q62" i="13"/>
  <c r="R13" i="13"/>
  <c r="E68" i="13"/>
  <c r="E65" i="13"/>
  <c r="E62" i="13"/>
  <c r="V38" i="13"/>
  <c r="V39" i="13" s="1"/>
  <c r="AA65" i="13"/>
  <c r="AA62" i="13"/>
  <c r="AA59" i="13"/>
  <c r="AA68" i="13"/>
  <c r="X38" i="13"/>
  <c r="X39" i="13" s="1"/>
  <c r="J38" i="13"/>
  <c r="J39" i="13" s="1"/>
  <c r="F23" i="13"/>
  <c r="F19" i="13"/>
  <c r="F27" i="13"/>
  <c r="F15" i="13"/>
  <c r="F14" i="13"/>
  <c r="F26" i="13"/>
  <c r="F22" i="13"/>
  <c r="F18" i="13"/>
  <c r="F20" i="13"/>
  <c r="F17" i="13"/>
  <c r="F25" i="13"/>
  <c r="F24" i="13"/>
  <c r="F16" i="13"/>
  <c r="F21" i="13"/>
  <c r="F13" i="13"/>
  <c r="R16" i="13"/>
  <c r="R15" i="13"/>
  <c r="R18" i="13"/>
  <c r="R27" i="13"/>
  <c r="R21" i="13"/>
  <c r="R24" i="13"/>
  <c r="R26" i="13"/>
  <c r="R20" i="13"/>
  <c r="R25" i="13"/>
  <c r="R22" i="13"/>
  <c r="R19" i="13"/>
  <c r="R17" i="13"/>
  <c r="R14" i="13"/>
  <c r="R23" i="13"/>
  <c r="J21" i="13"/>
  <c r="J20" i="13"/>
  <c r="J18" i="13"/>
  <c r="J14" i="13"/>
  <c r="J26" i="13"/>
  <c r="J25" i="13"/>
  <c r="J22" i="13"/>
  <c r="J24" i="13"/>
  <c r="J17" i="13"/>
  <c r="J16" i="13"/>
  <c r="J15" i="13"/>
  <c r="J19" i="13"/>
  <c r="J23" i="13"/>
  <c r="J13" i="13"/>
  <c r="J27" i="13"/>
  <c r="AB26" i="13"/>
  <c r="AB22" i="13"/>
  <c r="AB17" i="13"/>
  <c r="AB18" i="13"/>
  <c r="AB14" i="13"/>
  <c r="AB25" i="13"/>
  <c r="AB16" i="13"/>
  <c r="AB21" i="13"/>
  <c r="AB24" i="13"/>
  <c r="AB13" i="13"/>
  <c r="AB20" i="13"/>
  <c r="AB15" i="13"/>
  <c r="AB23" i="13"/>
  <c r="AB19" i="13"/>
  <c r="AB27" i="13"/>
  <c r="F38" i="13"/>
  <c r="AB38" i="13"/>
  <c r="AB39" i="13" s="1"/>
  <c r="X14" i="13"/>
  <c r="X16" i="13"/>
  <c r="X23" i="13"/>
  <c r="X20" i="13"/>
  <c r="X21" i="13"/>
  <c r="X27" i="13"/>
  <c r="X26" i="13"/>
  <c r="X19" i="13"/>
  <c r="X17" i="13"/>
  <c r="X25" i="13"/>
  <c r="X22" i="13"/>
  <c r="X18" i="13"/>
  <c r="X24" i="13"/>
  <c r="X15" i="13"/>
  <c r="X13" i="13"/>
  <c r="V22" i="13"/>
  <c r="V15" i="13"/>
  <c r="V19" i="13"/>
  <c r="V25" i="13"/>
  <c r="V18" i="13"/>
  <c r="V17" i="13"/>
  <c r="V14" i="13"/>
  <c r="V24" i="13"/>
  <c r="V23" i="13"/>
  <c r="V27" i="13"/>
  <c r="V21" i="13"/>
  <c r="V26" i="13"/>
  <c r="V20" i="13"/>
  <c r="V16" i="13"/>
  <c r="V13" i="13"/>
  <c r="R38" i="13"/>
  <c r="R39" i="13" s="1"/>
  <c r="Q65" i="13" l="1"/>
  <c r="Q68" i="13"/>
  <c r="Q59" i="13"/>
  <c r="W65" i="13"/>
  <c r="W68" i="13"/>
  <c r="W62" i="13"/>
  <c r="W59" i="13"/>
  <c r="I62" i="13"/>
  <c r="I59" i="13"/>
  <c r="I68" i="13"/>
  <c r="I65" i="13"/>
  <c r="U65" i="13"/>
  <c r="U62" i="13"/>
  <c r="U59" i="13"/>
  <c r="F39" i="13"/>
  <c r="G13" i="13" l="1"/>
  <c r="AC13" i="13" l="1"/>
  <c r="G18" i="13" l="1"/>
  <c r="G19" i="13"/>
  <c r="G24" i="13"/>
  <c r="G17" i="13"/>
  <c r="AC17" i="13" s="1"/>
  <c r="G23" i="13"/>
  <c r="AC23" i="13" s="1"/>
  <c r="G26" i="13"/>
  <c r="AC26" i="13" s="1"/>
  <c r="G22" i="13"/>
  <c r="AC22" i="13" s="1"/>
  <c r="G20" i="13"/>
  <c r="AC20" i="13" s="1"/>
  <c r="G16" i="13"/>
  <c r="G21" i="13"/>
  <c r="AC21" i="13" s="1"/>
  <c r="G27" i="13"/>
  <c r="AC27" i="13" s="1"/>
  <c r="G25" i="13"/>
  <c r="AC25" i="13" s="1"/>
  <c r="G14" i="13"/>
  <c r="G15" i="13"/>
  <c r="AC16" i="13" l="1"/>
  <c r="AC14" i="13"/>
  <c r="G38" i="13"/>
  <c r="G109" i="13" s="1"/>
  <c r="AC19" i="13"/>
  <c r="AC18" i="13"/>
  <c r="AC24" i="13"/>
  <c r="AC15" i="13"/>
  <c r="G100" i="13" l="1"/>
  <c r="G110" i="13"/>
  <c r="G106" i="13"/>
  <c r="G107" i="13" s="1"/>
  <c r="G103" i="13"/>
  <c r="G104" i="13" s="1"/>
  <c r="AC38" i="13"/>
  <c r="AG6" i="13" s="1"/>
  <c r="G58" i="13"/>
  <c r="G67" i="13"/>
  <c r="G61" i="13"/>
  <c r="G64" i="13"/>
  <c r="G49" i="13"/>
  <c r="AC64" i="13" l="1"/>
  <c r="G65" i="13"/>
  <c r="AE65" i="13" s="1"/>
  <c r="AC61" i="13"/>
  <c r="G62" i="13"/>
  <c r="AE62" i="13" s="1"/>
  <c r="AC67" i="13"/>
  <c r="G68" i="13"/>
  <c r="AE68" i="13" s="1"/>
  <c r="H25" i="13"/>
  <c r="AE25" i="13" s="1"/>
  <c r="H31" i="13"/>
  <c r="AE31" i="13" s="1"/>
  <c r="H33" i="13"/>
  <c r="AE33" i="13" s="1"/>
  <c r="H35" i="13"/>
  <c r="AE35" i="13" s="1"/>
  <c r="H36" i="13"/>
  <c r="AE36" i="13" s="1"/>
  <c r="D121" i="13" s="1"/>
  <c r="H32" i="13"/>
  <c r="AE32" i="13" s="1"/>
  <c r="D118" i="13" s="1"/>
  <c r="H34" i="13"/>
  <c r="AE34" i="13" s="1"/>
  <c r="H27" i="13"/>
  <c r="AE27" i="13" s="1"/>
  <c r="G59" i="13"/>
  <c r="AE59" i="13" s="1"/>
  <c r="H19" i="13"/>
  <c r="AE19" i="13" s="1"/>
  <c r="H14" i="13"/>
  <c r="AE14" i="13" s="1"/>
  <c r="H23" i="13"/>
  <c r="AE23" i="13" s="1"/>
  <c r="H18" i="13"/>
  <c r="AE18" i="13" s="1"/>
  <c r="H38" i="13"/>
  <c r="AE38" i="13" s="1"/>
  <c r="H20" i="13"/>
  <c r="AE20" i="13" s="1"/>
  <c r="H15" i="13"/>
  <c r="AE15" i="13" s="1"/>
  <c r="H24" i="13"/>
  <c r="AE24" i="13" s="1"/>
  <c r="H16" i="13"/>
  <c r="AE16" i="13" s="1"/>
  <c r="H17" i="13"/>
  <c r="AE17" i="13" s="1"/>
  <c r="H22" i="13"/>
  <c r="AE22" i="13" s="1"/>
  <c r="H26" i="13"/>
  <c r="AE26" i="13" s="1"/>
  <c r="G39" i="13"/>
  <c r="H13" i="13"/>
  <c r="AE13" i="13" s="1"/>
  <c r="H21" i="13"/>
  <c r="AE21" i="13" s="1"/>
  <c r="D122" i="13" l="1"/>
  <c r="D117" i="13"/>
  <c r="E87" i="13"/>
  <c r="G87" i="13" s="1"/>
  <c r="E86" i="13"/>
  <c r="G86" i="13" s="1"/>
  <c r="E83" i="13"/>
  <c r="G83" i="13" s="1"/>
  <c r="E85" i="13"/>
  <c r="G85" i="13" s="1"/>
  <c r="E84" i="13"/>
  <c r="G84" i="13" s="1"/>
  <c r="D87" i="13"/>
  <c r="D84" i="13"/>
  <c r="D85" i="13"/>
  <c r="D86" i="13"/>
  <c r="D83" i="13"/>
  <c r="D120" i="13"/>
  <c r="D119" i="13"/>
  <c r="AF34" i="13"/>
  <c r="AF33" i="13"/>
  <c r="AF31" i="13"/>
  <c r="AF35" i="13"/>
  <c r="AF32" i="13"/>
  <c r="AF36" i="13"/>
  <c r="AD32" i="13"/>
  <c r="AD34" i="13"/>
  <c r="AD33" i="13"/>
  <c r="AD31" i="13"/>
  <c r="AD35" i="13"/>
  <c r="AD36" i="13"/>
  <c r="AD22" i="13"/>
  <c r="AC58" i="13"/>
  <c r="AD25" i="13"/>
  <c r="AD20" i="13"/>
  <c r="AD27" i="13"/>
  <c r="AD14" i="13"/>
  <c r="AD23" i="13"/>
  <c r="AD18" i="13"/>
  <c r="AD38" i="13"/>
  <c r="AD16" i="13"/>
  <c r="AD24" i="13"/>
  <c r="AD21" i="13"/>
  <c r="AE49" i="13"/>
  <c r="AD26" i="13"/>
  <c r="AD13" i="13"/>
  <c r="AD17" i="13"/>
  <c r="AD15" i="13"/>
  <c r="AD19" i="13"/>
  <c r="AF23" i="13"/>
  <c r="H39" i="13"/>
  <c r="AF14" i="13"/>
  <c r="AF21" i="13"/>
  <c r="AF22" i="13"/>
  <c r="AF24" i="13"/>
  <c r="AF15" i="13"/>
  <c r="AF38" i="13"/>
  <c r="AF17" i="13"/>
  <c r="AF20" i="13"/>
  <c r="AF27" i="13"/>
  <c r="AF16" i="13"/>
  <c r="AF18" i="13"/>
  <c r="AF19" i="13"/>
  <c r="AF25" i="13"/>
  <c r="AF13" i="13"/>
  <c r="AF26" i="13"/>
  <c r="D123" i="13" l="1"/>
  <c r="D124" i="13" s="1"/>
  <c r="AC100" i="13"/>
  <c r="G101" i="13"/>
  <c r="AG19" i="13"/>
  <c r="AG32" i="13"/>
  <c r="AG34" i="13"/>
  <c r="AG31" i="13"/>
  <c r="AG33" i="13"/>
  <c r="AG35" i="13"/>
  <c r="AG36" i="13"/>
  <c r="AG17" i="13"/>
  <c r="AG13" i="13"/>
  <c r="AG14" i="13"/>
  <c r="AG23" i="13"/>
  <c r="AG22" i="13"/>
  <c r="AG21" i="13"/>
  <c r="AG16" i="13"/>
  <c r="AG27" i="13"/>
  <c r="AG26" i="13"/>
  <c r="AG20" i="13"/>
  <c r="AG18" i="13"/>
  <c r="AG38" i="13"/>
  <c r="AG24" i="13"/>
  <c r="AG25" i="13"/>
  <c r="AG15" i="13"/>
  <c r="AC103" i="13" l="1"/>
  <c r="AE101" i="13"/>
  <c r="AC109" i="13"/>
  <c r="AE110" i="13"/>
  <c r="E121" i="13" s="1"/>
  <c r="G121" i="13" s="1"/>
  <c r="AE104" i="13"/>
  <c r="E118" i="13" s="1"/>
  <c r="G118" i="13" s="1"/>
  <c r="AE107" i="13"/>
  <c r="E119" i="13" s="1"/>
  <c r="AC106" i="13"/>
  <c r="E120" i="13" l="1"/>
  <c r="G120" i="13" s="1"/>
  <c r="E122" i="13"/>
  <c r="G122" i="13" s="1"/>
  <c r="E117" i="13"/>
  <c r="G119" i="13"/>
  <c r="G117" i="13" l="1"/>
  <c r="G123" i="13" s="1"/>
  <c r="E123" i="13"/>
  <c r="C4" i="4"/>
  <c r="B58" i="4" s="1"/>
  <c r="C4" i="8"/>
  <c r="B58" i="8" s="1"/>
  <c r="C4" i="5"/>
  <c r="B58" i="5" s="1"/>
  <c r="C4" i="7"/>
  <c r="B58" i="7" s="1"/>
  <c r="C4" i="9"/>
  <c r="B58" i="9" s="1"/>
  <c r="C4" i="11"/>
  <c r="B58" i="11" s="1"/>
  <c r="C4" i="10"/>
  <c r="B58" i="10" s="1"/>
  <c r="C4" i="12"/>
  <c r="B58" i="12" s="1"/>
  <c r="C4" i="6"/>
  <c r="B58" i="6" s="1"/>
  <c r="C4" i="2"/>
  <c r="B58" i="2" s="1"/>
  <c r="C4" i="14"/>
  <c r="B58" i="14" s="1"/>
  <c r="C4" i="13"/>
  <c r="C5" i="9"/>
  <c r="C5" i="6"/>
  <c r="C5" i="11"/>
  <c r="C5" i="8"/>
  <c r="C5" i="12"/>
  <c r="C5" i="10"/>
  <c r="C5" i="13"/>
  <c r="C5" i="2"/>
  <c r="C5" i="14"/>
  <c r="C5" i="5"/>
  <c r="C5" i="4"/>
  <c r="C5" i="7"/>
  <c r="C6" i="12"/>
  <c r="C6" i="7"/>
  <c r="C6" i="9"/>
  <c r="C6" i="6"/>
  <c r="C6" i="2"/>
  <c r="C6" i="14"/>
  <c r="C6" i="5"/>
  <c r="C6" i="13"/>
  <c r="C6" i="10"/>
  <c r="C6" i="8"/>
  <c r="C6" i="4"/>
  <c r="C6" i="11"/>
  <c r="C9" i="5"/>
  <c r="C9" i="8"/>
  <c r="C9" i="6"/>
  <c r="C9" i="4"/>
  <c r="C9" i="12"/>
  <c r="C9" i="11"/>
  <c r="C9" i="9"/>
  <c r="C9" i="10"/>
  <c r="C9" i="2"/>
  <c r="C9" i="7"/>
  <c r="C9" i="14"/>
  <c r="D74" i="13" l="1"/>
  <c r="E74" i="13"/>
  <c r="G74" i="13" s="1"/>
  <c r="E77" i="13"/>
  <c r="G77" i="13" s="1"/>
  <c r="E79" i="13"/>
  <c r="G79" i="13" s="1"/>
  <c r="D88" i="13"/>
  <c r="D81" i="13"/>
  <c r="E81" i="13"/>
  <c r="G81" i="13" s="1"/>
  <c r="D76" i="13"/>
  <c r="D78" i="13"/>
  <c r="E78" i="13"/>
  <c r="G78" i="13" s="1"/>
  <c r="E82" i="13"/>
  <c r="G82" i="13" s="1"/>
  <c r="D79" i="13"/>
  <c r="E76" i="13"/>
  <c r="G76" i="13" s="1"/>
  <c r="D82" i="13"/>
  <c r="E88" i="13"/>
  <c r="G88" i="13" s="1"/>
  <c r="E80" i="13"/>
  <c r="G80" i="13" s="1"/>
  <c r="D80" i="13"/>
  <c r="D77" i="13"/>
  <c r="D75" i="13"/>
  <c r="E75" i="13"/>
  <c r="G75" i="13" s="1"/>
  <c r="D89" i="13" l="1"/>
  <c r="AE39" i="13" s="1"/>
  <c r="G89" i="13"/>
  <c r="E89" i="13"/>
  <c r="D90" i="13" l="1"/>
</calcChain>
</file>

<file path=xl/sharedStrings.xml><?xml version="1.0" encoding="utf-8"?>
<sst xmlns="http://schemas.openxmlformats.org/spreadsheetml/2006/main" count="1094" uniqueCount="166">
  <si>
    <t>Timesheet</t>
  </si>
  <si>
    <t>All days must add up to 7/8 etc hours depending on the contracted hours per week</t>
  </si>
  <si>
    <t>Name:</t>
  </si>
  <si>
    <t xml:space="preserve">Month: </t>
  </si>
  <si>
    <t>Year:</t>
  </si>
  <si>
    <t>Date</t>
  </si>
  <si>
    <t>Total</t>
  </si>
  <si>
    <t>Notes</t>
  </si>
  <si>
    <t>Day</t>
  </si>
  <si>
    <t>Sun</t>
  </si>
  <si>
    <t>Mon</t>
  </si>
  <si>
    <t>Tue</t>
  </si>
  <si>
    <t>Wed</t>
  </si>
  <si>
    <t>Thu</t>
  </si>
  <si>
    <t>Fri</t>
  </si>
  <si>
    <t>Sat</t>
  </si>
  <si>
    <t>EU-Projects</t>
  </si>
  <si>
    <t>Internal or Other Projects</t>
  </si>
  <si>
    <t xml:space="preserve">Absences </t>
  </si>
  <si>
    <t>Annual Leave/Public Holidays</t>
  </si>
  <si>
    <t>Special Leave</t>
  </si>
  <si>
    <t>Illness</t>
  </si>
  <si>
    <t>Signed:</t>
  </si>
  <si>
    <t>Approved:</t>
  </si>
  <si>
    <t>February</t>
  </si>
  <si>
    <t>Internal and National Projects</t>
  </si>
  <si>
    <t>March</t>
  </si>
  <si>
    <t>April</t>
  </si>
  <si>
    <t>May</t>
  </si>
  <si>
    <t>June</t>
  </si>
  <si>
    <t>July</t>
  </si>
  <si>
    <t>August</t>
  </si>
  <si>
    <t>September</t>
  </si>
  <si>
    <t>October</t>
  </si>
  <si>
    <t>November</t>
  </si>
  <si>
    <t>December</t>
  </si>
  <si>
    <t>General Training</t>
  </si>
  <si>
    <t>%</t>
  </si>
  <si>
    <t>TOTAL Productive Hours</t>
  </si>
  <si>
    <t>Other</t>
  </si>
  <si>
    <t>PM</t>
  </si>
  <si>
    <t>WP &lt;insert&gt;</t>
  </si>
  <si>
    <t>Total Productive hrs cross check</t>
  </si>
  <si>
    <t>Gross Salary</t>
  </si>
  <si>
    <t>ER PRSI</t>
  </si>
  <si>
    <t>Total Salary Costs</t>
  </si>
  <si>
    <t>hrs</t>
  </si>
  <si>
    <t>EUR</t>
  </si>
  <si>
    <t>TOTAL hrs</t>
  </si>
  <si>
    <t>TOTAL EUR</t>
  </si>
  <si>
    <t>Difference</t>
  </si>
  <si>
    <t>Activities:</t>
  </si>
  <si>
    <t>Activity</t>
  </si>
  <si>
    <t>WP</t>
  </si>
  <si>
    <t>Personnel category</t>
  </si>
  <si>
    <t>Senior Staff</t>
  </si>
  <si>
    <t>Principal Investigator</t>
  </si>
  <si>
    <t>Post doc</t>
  </si>
  <si>
    <t>Student</t>
  </si>
  <si>
    <t>Personnel Category:</t>
  </si>
  <si>
    <t xml:space="preserve">Number of hours per week 
(according to the employment contract): </t>
  </si>
  <si>
    <t>Note:</t>
  </si>
  <si>
    <t>% of total</t>
  </si>
  <si>
    <t>prod. hrs</t>
  </si>
  <si>
    <t>Date:</t>
  </si>
  <si>
    <t>Timesheets must be approved by all budget holders, where</t>
  </si>
  <si>
    <t>SUMMARY</t>
  </si>
  <si>
    <t>Total Cost as per timesheets</t>
  </si>
  <si>
    <t>Total Cost as per trans. listing</t>
  </si>
  <si>
    <t>EU-Projects Summary</t>
  </si>
  <si>
    <t>January</t>
  </si>
  <si>
    <t>Productive hours cross check:</t>
  </si>
  <si>
    <t>NUID-UCD</t>
  </si>
  <si>
    <t>Technician</t>
  </si>
  <si>
    <t>Comment</t>
  </si>
  <si>
    <t>Stipend</t>
  </si>
  <si>
    <t>Students fees</t>
  </si>
  <si>
    <t>Avg working hours per month:</t>
  </si>
  <si>
    <t>Bank holiday / UCD Closed</t>
  </si>
  <si>
    <t xml:space="preserve">Horizon 2020 </t>
  </si>
  <si>
    <t xml:space="preserve">Instructions for completion of Timesheets </t>
  </si>
  <si>
    <t>Basic &amp; recurring information should be recorded in the January sheet only. This detail will automatically copy into all subsequent months:</t>
  </si>
  <si>
    <t>The remaining information should be entered into each individual monthly timesheet:</t>
  </si>
  <si>
    <t xml:space="preserve">Staff are ordinarily expected to work their standard contracted weekly hours and record the daily breakdown of activity accurately. </t>
  </si>
  <si>
    <t xml:space="preserve"> and 3 hours against ‘Non-EC Activities’.</t>
  </si>
  <si>
    <t>Example: If a researcher ordinarily records a total of 8 hours a day and s/he spends 5 hours working on an EC project and 3 hours on teaching, then 5 hours should be recorded against the EC project</t>
  </si>
  <si>
    <t>Staff who are not full time on an EC project must ensure that days of travel to meetings associated with the EC project are accurately reflected on the timesheet for that month.</t>
  </si>
  <si>
    <t>If any further assistance is required please contact rfo@ucd.ie</t>
  </si>
  <si>
    <t>Notes:</t>
  </si>
  <si>
    <t>Where staff are involved in more than one Work Package on the same project, mutliple lines should be created for that project corresponding to each WP number.</t>
  </si>
  <si>
    <t>FTE:</t>
  </si>
  <si>
    <t>[Insert screenshot from CoreHR confirming multiplier here]</t>
  </si>
  <si>
    <t>HORIZON 2020 CALCULATION</t>
  </si>
  <si>
    <t>Hours:</t>
  </si>
  <si>
    <t>Cost:</t>
  </si>
  <si>
    <t>Fixed Annual Productive Hours (1,720)</t>
  </si>
  <si>
    <t>Hourly Rate</t>
  </si>
  <si>
    <t>Project 1: Fixed Productive Hrs</t>
  </si>
  <si>
    <t>Project 1: Cost to claim</t>
  </si>
  <si>
    <t>Project 2: Fixed Productive Hrs</t>
  </si>
  <si>
    <t>Project 2: Cost to claim</t>
  </si>
  <si>
    <t>Project 3: Fixed Productive Hrs</t>
  </si>
  <si>
    <t>Project 3: Cost to claim</t>
  </si>
  <si>
    <t>Project 4: Fixed Productive Hrs</t>
  </si>
  <si>
    <t>Project 4: Cost to claim</t>
  </si>
  <si>
    <t>Total Cost as per fixed productive hrs</t>
  </si>
  <si>
    <t>ECF Pension</t>
  </si>
  <si>
    <t>Actual Productive Hours</t>
  </si>
  <si>
    <t>PLEASE PRINT AND SIGN</t>
  </si>
  <si>
    <t>Non EU/Other Activities</t>
  </si>
  <si>
    <t>National Projects (where required)</t>
  </si>
  <si>
    <t>INTERNAL/NATIONAL Projects</t>
  </si>
  <si>
    <t>Personnel Number:</t>
  </si>
  <si>
    <t>e.g.  HEA Human Capital Initiative (HCI)</t>
  </si>
  <si>
    <r>
      <t xml:space="preserve">7. Insert the appropriate Work Package number(s) in column C </t>
    </r>
    <r>
      <rPr>
        <b/>
        <sz val="10"/>
        <rFont val="Arial"/>
        <family val="2"/>
      </rPr>
      <t>in January only</t>
    </r>
    <r>
      <rPr>
        <sz val="10"/>
        <rFont val="Arial"/>
        <family val="2"/>
      </rPr>
      <t>. Please refer to the project(s)' Annex 1: Description of Work for details of UCD's WP allocation.</t>
    </r>
  </si>
  <si>
    <t xml:space="preserve">11. Submit your completed, signed timesheets to the Research Finance Office every 3 months by emailing them to rfo@ucd.ie.  Please note that digital signatures are not acceptable to EC auditors. </t>
  </si>
  <si>
    <r>
      <t xml:space="preserve">Staff who start completing timesheets after January should </t>
    </r>
    <r>
      <rPr>
        <b/>
        <sz val="10"/>
        <rFont val="Arial"/>
        <family val="2"/>
      </rPr>
      <t>still use the January sheet to record the basic information,</t>
    </r>
    <r>
      <rPr>
        <sz val="10"/>
        <rFont val="Arial"/>
        <family val="2"/>
      </rPr>
      <t xml:space="preserve"> however no hours should be entered until the first month that s/he is involved in the EC project.</t>
    </r>
  </si>
  <si>
    <t xml:space="preserve">Please print a hard copy of the timesheet for each month to be signed in ink, then scan into a PDF document. </t>
  </si>
  <si>
    <t>Horizon Europe</t>
  </si>
  <si>
    <t>DG REFORM</t>
  </si>
  <si>
    <t>DG HOME</t>
  </si>
  <si>
    <t>BBI JU</t>
  </si>
  <si>
    <t>COST</t>
  </si>
  <si>
    <t>DG EMPL</t>
  </si>
  <si>
    <t>DG ENV</t>
  </si>
  <si>
    <t>DEVCO</t>
  </si>
  <si>
    <t>EUROFOUND</t>
  </si>
  <si>
    <t>ERDF</t>
  </si>
  <si>
    <t>ECSEL JU</t>
  </si>
  <si>
    <t>EIT</t>
  </si>
  <si>
    <t>EFSA</t>
  </si>
  <si>
    <t>ESA</t>
  </si>
  <si>
    <t>IMI JU</t>
  </si>
  <si>
    <t>EACEA Eramus+</t>
  </si>
  <si>
    <t xml:space="preserve">- - - - - - - - - - - </t>
  </si>
  <si>
    <t>&lt;input personnel no. in Jan tab only&gt;</t>
  </si>
  <si>
    <t>&lt;input name in Jan tab only&gt;</t>
  </si>
  <si>
    <t>&lt;select from list in Jan tab only&gt;</t>
  </si>
  <si>
    <t>Only the yellow cells are writeable. Input the time in hours.</t>
  </si>
  <si>
    <t>Please ensure that all timesheets are signed by the employee and the Principal Investigator.</t>
  </si>
  <si>
    <t>EU Projects</t>
  </si>
  <si>
    <t>&lt;input in Jan tab only&gt;</t>
  </si>
  <si>
    <t>&lt;input approver's name here in Jan tab only&gt;</t>
  </si>
  <si>
    <t xml:space="preserve">In the case of the PI's own timesheets, approval should be from his/her </t>
  </si>
  <si>
    <t xml:space="preserve"> Head of School, or where the PI is also Head of School, by the Dean.</t>
  </si>
  <si>
    <t>For the purposes of EC audit compliance, electronic signatures are not permitted.</t>
  </si>
  <si>
    <t xml:space="preserve"> staff are involved in more than 1 project.</t>
  </si>
  <si>
    <t>Total EU Projects:</t>
  </si>
  <si>
    <t>Total Internal and National Projects:</t>
  </si>
  <si>
    <t>Total Absences:</t>
  </si>
  <si>
    <t>Total productive hours:</t>
  </si>
  <si>
    <t>Total hours:</t>
  </si>
  <si>
    <t>&lt;enter no. in Jan tab&gt;</t>
  </si>
  <si>
    <r>
      <t xml:space="preserve">1. Enter your name into the yellow cell C4 </t>
    </r>
    <r>
      <rPr>
        <b/>
        <sz val="10"/>
        <rFont val="Arial"/>
        <family val="2"/>
      </rPr>
      <t>in January only</t>
    </r>
    <r>
      <rPr>
        <sz val="10"/>
        <rFont val="Arial"/>
        <family val="2"/>
      </rPr>
      <t>.</t>
    </r>
  </si>
  <si>
    <r>
      <t xml:space="preserve">2. Enter your Personnel number into cell C5 </t>
    </r>
    <r>
      <rPr>
        <b/>
        <sz val="10"/>
        <rFont val="Arial"/>
        <family val="2"/>
      </rPr>
      <t>in January only</t>
    </r>
    <r>
      <rPr>
        <sz val="10"/>
        <rFont val="Arial"/>
        <family val="2"/>
      </rPr>
      <t>.</t>
    </r>
  </si>
  <si>
    <r>
      <t xml:space="preserve">3. Choose the appropriate staff category from the drop-down menu in cell C6 </t>
    </r>
    <r>
      <rPr>
        <b/>
        <sz val="10"/>
        <rFont val="Arial"/>
        <family val="2"/>
      </rPr>
      <t>in January only</t>
    </r>
    <r>
      <rPr>
        <sz val="10"/>
        <rFont val="Arial"/>
        <family val="2"/>
      </rPr>
      <t>.</t>
    </r>
  </si>
  <si>
    <r>
      <t xml:space="preserve">4. Enter your contracted hours into the yellow cell C9 </t>
    </r>
    <r>
      <rPr>
        <b/>
        <sz val="10"/>
        <rFont val="Arial"/>
        <family val="2"/>
      </rPr>
      <t>in January only</t>
    </r>
    <r>
      <rPr>
        <sz val="10"/>
        <rFont val="Arial"/>
        <family val="2"/>
      </rPr>
      <t>.</t>
    </r>
  </si>
  <si>
    <r>
      <t xml:space="preserve">5. Enter project name(s) and UCD account number(s) where prompted in column A </t>
    </r>
    <r>
      <rPr>
        <b/>
        <sz val="10"/>
        <rFont val="Arial"/>
        <family val="2"/>
      </rPr>
      <t>in January only</t>
    </r>
    <r>
      <rPr>
        <sz val="10"/>
        <rFont val="Arial"/>
        <family val="2"/>
      </rPr>
      <t>.</t>
    </r>
  </si>
  <si>
    <r>
      <t xml:space="preserve">6. In column B, choose the appropriate activity type(s) corresponding to the project(s) you have entered in column A </t>
    </r>
    <r>
      <rPr>
        <b/>
        <sz val="10"/>
        <rFont val="Arial"/>
        <family val="2"/>
      </rPr>
      <t>in January only</t>
    </r>
    <r>
      <rPr>
        <sz val="10"/>
        <rFont val="Arial"/>
        <family val="2"/>
      </rPr>
      <t>.</t>
    </r>
  </si>
  <si>
    <t>8. Enter hours worked on each project for each day on the monthly sheets.</t>
  </si>
  <si>
    <t>9. Enter hours worked on other activities under 'Internal and National Projects' - separating out time for individual projects, where time is to be claimed from the funder.</t>
  </si>
  <si>
    <t>10. Enter the standard daily hours on Bank Holidays, days of Annual Leave, Illness leave, Special Leave or General Training on the appropriate row under 'Absences'.</t>
  </si>
  <si>
    <t>[Unhide rows 61 to 68 for additional projects]</t>
  </si>
  <si>
    <t>[Unhide rows 103 to 110 for additional projects]</t>
  </si>
  <si>
    <t>placeholder row</t>
  </si>
  <si>
    <t>Insert Project Title + UCD a/c no. + EU Reference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</si>
</sst>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_(* #,##0.00_);_(* \(#,##0.00\);_(* &quot;-&quot;??_);_(@_)"/>
    <numFmt numFmtId="165" formatCode="_-* #,##0.00\ &quot;€&quot;_-;\-* #,##0.00\ &quot;€&quot;_-;_-* &quot;-&quot;??\ &quot;€&quot;_-;_-@_-"/>
    <numFmt numFmtId="166" formatCode="0.0%"/>
    <numFmt numFmtId="167" formatCode="&quot;€&quot;#,##0.00"/>
    <numFmt numFmtId="168" formatCode="0.0"/>
    <numFmt numFmtId="169" formatCode="dd\ mmmm\ yyyy"/>
    <numFmt numFmtId="170" formatCode="d\ mmmm\ yyyy"/>
  </numFmts>
  <fonts count="20" x14ac:knownFonts="1">
    <font>
      <sz val="10"/>
      <name val="Arial"/>
    </font>
    <font>
      <sz val="10"/>
      <name val="Arial"/>
      <family val="2"/>
    </font>
    <font>
      <b/>
      <u/>
      <sz val="10"/>
      <name val="Arial"/>
      <family val="2"/>
    </font>
    <font>
      <b/>
      <sz val="26"/>
      <name val="Arial"/>
      <family val="2"/>
    </font>
    <font>
      <b/>
      <sz val="10"/>
      <name val="Arial"/>
      <family val="2"/>
    </font>
    <font>
      <sz val="14"/>
      <name val="Arial"/>
      <family val="2"/>
    </font>
    <font>
      <sz val="10"/>
      <name val="Arial"/>
      <family val="2"/>
    </font>
    <font>
      <sz val="10"/>
      <name val="Arial"/>
      <family val="2"/>
    </font>
    <font>
      <i/>
      <sz val="10"/>
      <name val="Arial"/>
      <family val="2"/>
    </font>
    <font>
      <b/>
      <i/>
      <sz val="10"/>
      <name val="Arial"/>
      <family val="2"/>
    </font>
    <font>
      <sz val="12"/>
      <name val="Arial"/>
      <family val="2"/>
    </font>
    <font>
      <b/>
      <sz val="12"/>
      <name val="Arial"/>
      <family val="2"/>
    </font>
    <font>
      <sz val="11"/>
      <color rgb="FF000000"/>
      <name val="Consolas"/>
      <family val="3"/>
    </font>
    <font>
      <sz val="10"/>
      <color rgb="FF000000"/>
      <name val="Arial"/>
      <family val="2"/>
    </font>
    <font>
      <sz val="8"/>
      <name val="Arial"/>
      <family val="2"/>
    </font>
    <font>
      <b/>
      <sz val="11"/>
      <name val="Arial"/>
      <family val="2"/>
    </font>
    <font>
      <b/>
      <sz val="11"/>
      <color rgb="FFFF0000"/>
      <name val="Calibri"/>
      <family val="2"/>
      <scheme val="minor"/>
    </font>
    <font>
      <b/>
      <sz val="10"/>
      <color rgb="FFFF0000"/>
      <name val="Arial"/>
      <family val="2"/>
    </font>
    <font>
      <b/>
      <sz val="14"/>
      <name val="Arial"/>
      <family val="2"/>
    </font>
    <font>
      <sz val="10"/>
      <name val="Arial"/>
      <family val="2"/>
    </font>
  </fonts>
  <fills count="12">
    <fill>
      <patternFill patternType="none"/>
    </fill>
    <fill>
      <patternFill patternType="gray125"/>
    </fill>
    <fill>
      <patternFill patternType="solid">
        <fgColor indexed="26"/>
        <bgColor indexed="64"/>
      </patternFill>
    </fill>
    <fill>
      <patternFill patternType="solid">
        <fgColor indexed="46"/>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6" fillId="0" borderId="0"/>
    <xf numFmtId="9" fontId="1" fillId="0" borderId="0" applyFont="0" applyFill="0" applyBorder="0" applyAlignment="0" applyProtection="0"/>
    <xf numFmtId="0" fontId="1" fillId="0" borderId="0"/>
    <xf numFmtId="43" fontId="19" fillId="0" borderId="0" applyFont="0" applyFill="0" applyBorder="0" applyAlignment="0" applyProtection="0"/>
  </cellStyleXfs>
  <cellXfs count="398">
    <xf numFmtId="0" fontId="0" fillId="0" borderId="0" xfId="0"/>
    <xf numFmtId="0" fontId="2" fillId="0" borderId="0" xfId="0" applyFont="1"/>
    <xf numFmtId="0" fontId="3" fillId="0" borderId="0" xfId="0" applyFont="1"/>
    <xf numFmtId="0" fontId="0" fillId="0" borderId="0" xfId="0" applyProtection="1"/>
    <xf numFmtId="0" fontId="0" fillId="0" borderId="0" xfId="0" applyFill="1" applyProtection="1"/>
    <xf numFmtId="0" fontId="0" fillId="0" borderId="0" xfId="0" applyFill="1" applyAlignment="1" applyProtection="1">
      <alignment horizontal="right"/>
    </xf>
    <xf numFmtId="0" fontId="0" fillId="0" borderId="0" xfId="0" applyFill="1" applyBorder="1" applyProtection="1"/>
    <xf numFmtId="0" fontId="5" fillId="0" borderId="0" xfId="0" applyFont="1" applyAlignment="1">
      <alignment horizontal="right" vertical="center"/>
    </xf>
    <xf numFmtId="0" fontId="0" fillId="0" borderId="1" xfId="0" applyBorder="1"/>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pplyProtection="1">
      <alignment horizontal="center"/>
      <protection locked="0"/>
    </xf>
    <xf numFmtId="0" fontId="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0" xfId="0" applyFill="1" applyBorder="1"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4" fillId="0" borderId="10" xfId="0" applyFont="1" applyBorder="1" applyAlignment="1">
      <alignment horizontal="left"/>
    </xf>
    <xf numFmtId="0" fontId="0" fillId="0" borderId="11" xfId="0" applyBorder="1"/>
    <xf numFmtId="0" fontId="0" fillId="0" borderId="0" xfId="0" applyFill="1" applyBorder="1"/>
    <xf numFmtId="0" fontId="4" fillId="0" borderId="7" xfId="0" applyFont="1" applyBorder="1" applyAlignment="1">
      <alignment horizontal="center"/>
    </xf>
    <xf numFmtId="0" fontId="4" fillId="0" borderId="4" xfId="0" applyFont="1" applyBorder="1" applyAlignment="1">
      <alignment horizontal="right"/>
    </xf>
    <xf numFmtId="0" fontId="0" fillId="0" borderId="0" xfId="0" applyFont="1"/>
    <xf numFmtId="0" fontId="0" fillId="0" borderId="0" xfId="0" applyAlignment="1">
      <alignment horizontal="center"/>
    </xf>
    <xf numFmtId="0" fontId="6" fillId="0" borderId="0" xfId="0" applyFont="1"/>
    <xf numFmtId="0" fontId="4" fillId="0" borderId="0" xfId="0" applyFont="1"/>
    <xf numFmtId="0" fontId="6" fillId="2" borderId="1" xfId="0" applyFont="1" applyFill="1" applyBorder="1" applyProtection="1">
      <protection locked="0"/>
    </xf>
    <xf numFmtId="0" fontId="8" fillId="0" borderId="0" xfId="0" applyFont="1" applyFill="1" applyBorder="1" applyAlignment="1">
      <alignment horizontal="left"/>
    </xf>
    <xf numFmtId="0" fontId="8" fillId="0" borderId="0" xfId="0" applyFont="1"/>
    <xf numFmtId="0" fontId="4" fillId="0" borderId="0" xfId="0" applyFont="1" applyBorder="1" applyAlignment="1">
      <alignment horizontal="center"/>
    </xf>
    <xf numFmtId="0" fontId="4" fillId="0" borderId="6" xfId="0" applyFont="1" applyBorder="1" applyAlignment="1">
      <alignment horizontal="center"/>
    </xf>
    <xf numFmtId="0" fontId="0" fillId="0" borderId="6" xfId="0" applyBorder="1" applyAlignment="1">
      <alignment horizontal="center"/>
    </xf>
    <xf numFmtId="167" fontId="0" fillId="0" borderId="7" xfId="0" applyNumberFormat="1" applyBorder="1" applyAlignment="1">
      <alignment horizontal="center"/>
    </xf>
    <xf numFmtId="167" fontId="0" fillId="0" borderId="0" xfId="0" applyNumberFormat="1" applyBorder="1" applyAlignment="1">
      <alignment horizontal="center"/>
    </xf>
    <xf numFmtId="0" fontId="4" fillId="0" borderId="0" xfId="0" applyFont="1" applyFill="1" applyBorder="1"/>
    <xf numFmtId="166" fontId="8" fillId="0" borderId="0" xfId="0" applyNumberFormat="1" applyFont="1" applyBorder="1"/>
    <xf numFmtId="0" fontId="4" fillId="5" borderId="2" xfId="0" applyFont="1" applyFill="1" applyBorder="1"/>
    <xf numFmtId="0" fontId="4" fillId="5" borderId="3" xfId="0" applyFont="1" applyFill="1" applyBorder="1"/>
    <xf numFmtId="0" fontId="4" fillId="6" borderId="2" xfId="0" applyFont="1" applyFill="1" applyBorder="1"/>
    <xf numFmtId="0" fontId="4" fillId="6" borderId="3" xfId="0" applyFont="1" applyFill="1" applyBorder="1"/>
    <xf numFmtId="0" fontId="0" fillId="6" borderId="3" xfId="0" applyFill="1" applyBorder="1" applyAlignment="1">
      <alignment horizontal="center"/>
    </xf>
    <xf numFmtId="0" fontId="0" fillId="6" borderId="1" xfId="0" applyFill="1" applyBorder="1" applyAlignment="1">
      <alignment horizontal="center"/>
    </xf>
    <xf numFmtId="0" fontId="0" fillId="3" borderId="1" xfId="0" applyFill="1" applyBorder="1" applyAlignment="1" applyProtection="1">
      <alignment horizontal="center"/>
    </xf>
    <xf numFmtId="10" fontId="0" fillId="0" borderId="1" xfId="5" applyNumberFormat="1" applyFont="1" applyBorder="1" applyAlignment="1">
      <alignment horizontal="center"/>
    </xf>
    <xf numFmtId="0" fontId="4" fillId="0" borderId="6" xfId="0" applyFont="1" applyBorder="1" applyAlignment="1">
      <alignment horizontal="left"/>
    </xf>
    <xf numFmtId="0" fontId="10" fillId="0" borderId="0" xfId="0" applyFont="1" applyFill="1" applyBorder="1" applyAlignment="1" applyProtection="1">
      <alignment horizontal="right"/>
    </xf>
    <xf numFmtId="0" fontId="10" fillId="0" borderId="0" xfId="0" applyFont="1"/>
    <xf numFmtId="167" fontId="0" fillId="0" borderId="7" xfId="0" applyNumberFormat="1" applyBorder="1"/>
    <xf numFmtId="0" fontId="4" fillId="5" borderId="10" xfId="0" applyFont="1" applyFill="1" applyBorder="1"/>
    <xf numFmtId="167" fontId="8" fillId="0" borderId="0" xfId="0" applyNumberFormat="1" applyFont="1" applyAlignment="1">
      <alignment horizontal="center"/>
    </xf>
    <xf numFmtId="0" fontId="6" fillId="0" borderId="0" xfId="0" applyFont="1" applyBorder="1" applyAlignment="1">
      <alignment horizontal="center" wrapText="1"/>
    </xf>
    <xf numFmtId="0" fontId="12" fillId="0" borderId="6" xfId="0" applyFont="1" applyBorder="1"/>
    <xf numFmtId="0" fontId="6" fillId="0" borderId="4" xfId="0" applyFont="1" applyBorder="1" applyAlignment="1">
      <alignment horizontal="center" wrapText="1"/>
    </xf>
    <xf numFmtId="167" fontId="0" fillId="0" borderId="0" xfId="0" applyNumberFormat="1" applyBorder="1" applyAlignment="1"/>
    <xf numFmtId="0" fontId="6" fillId="0" borderId="5" xfId="0" applyFont="1" applyBorder="1" applyAlignment="1">
      <alignment horizontal="center"/>
    </xf>
    <xf numFmtId="167" fontId="0" fillId="0" borderId="0" xfId="0" applyNumberFormat="1" applyBorder="1"/>
    <xf numFmtId="0" fontId="13" fillId="0" borderId="6" xfId="0" applyFont="1" applyBorder="1"/>
    <xf numFmtId="0" fontId="4" fillId="7" borderId="10" xfId="0" applyFont="1" applyFill="1" applyBorder="1" applyAlignment="1">
      <alignment horizontal="left"/>
    </xf>
    <xf numFmtId="0" fontId="4" fillId="7" borderId="4" xfId="0" applyFont="1" applyFill="1" applyBorder="1" applyAlignment="1">
      <alignment horizontal="left"/>
    </xf>
    <xf numFmtId="0" fontId="0" fillId="7" borderId="4" xfId="0" applyFill="1" applyBorder="1"/>
    <xf numFmtId="0" fontId="0" fillId="7" borderId="5" xfId="0" applyFill="1" applyBorder="1"/>
    <xf numFmtId="0" fontId="0" fillId="7" borderId="7" xfId="0" applyFill="1" applyBorder="1"/>
    <xf numFmtId="0" fontId="0" fillId="7" borderId="8" xfId="0" applyFill="1" applyBorder="1"/>
    <xf numFmtId="0" fontId="4" fillId="7" borderId="11" xfId="0" applyFont="1" applyFill="1" applyBorder="1"/>
    <xf numFmtId="0" fontId="4" fillId="7" borderId="8" xfId="0" applyFont="1" applyFill="1" applyBorder="1"/>
    <xf numFmtId="0" fontId="0" fillId="7" borderId="9" xfId="0" applyFill="1" applyBorder="1"/>
    <xf numFmtId="167" fontId="6" fillId="0" borderId="12" xfId="0" applyNumberFormat="1" applyFont="1" applyBorder="1" applyAlignment="1"/>
    <xf numFmtId="167" fontId="6" fillId="0" borderId="13" xfId="0" applyNumberFormat="1" applyFont="1" applyBorder="1" applyAlignment="1"/>
    <xf numFmtId="0" fontId="6" fillId="7" borderId="1" xfId="0" applyFont="1" applyFill="1" applyBorder="1" applyProtection="1">
      <protection locked="0"/>
    </xf>
    <xf numFmtId="167" fontId="8" fillId="0" borderId="0" xfId="0" applyNumberFormat="1" applyFont="1" applyFill="1" applyBorder="1" applyAlignment="1"/>
    <xf numFmtId="0" fontId="11" fillId="0" borderId="0" xfId="0" applyFont="1"/>
    <xf numFmtId="0" fontId="6" fillId="0" borderId="1" xfId="0" applyFont="1" applyFill="1" applyBorder="1" applyProtection="1"/>
    <xf numFmtId="0" fontId="0" fillId="0" borderId="1" xfId="0" applyBorder="1" applyAlignment="1" applyProtection="1">
      <alignment horizontal="right"/>
    </xf>
    <xf numFmtId="0" fontId="4" fillId="6" borderId="2" xfId="0" applyFont="1" applyFill="1" applyBorder="1" applyProtection="1"/>
    <xf numFmtId="0" fontId="4" fillId="6" borderId="3" xfId="0" applyFont="1" applyFill="1" applyBorder="1" applyProtection="1"/>
    <xf numFmtId="0" fontId="0" fillId="0" borderId="1" xfId="0" applyFill="1" applyBorder="1" applyProtection="1"/>
    <xf numFmtId="0" fontId="0" fillId="0" borderId="1" xfId="0" applyBorder="1" applyProtection="1"/>
    <xf numFmtId="0" fontId="0" fillId="0" borderId="1" xfId="0" applyFill="1" applyBorder="1" applyAlignment="1" applyProtection="1">
      <alignment horizontal="center"/>
    </xf>
    <xf numFmtId="0" fontId="0" fillId="0" borderId="1" xfId="0" applyBorder="1" applyAlignment="1" applyProtection="1">
      <alignment horizontal="center"/>
    </xf>
    <xf numFmtId="0" fontId="6" fillId="0" borderId="1" xfId="0" applyFont="1" applyBorder="1" applyAlignment="1" applyProtection="1">
      <alignment horizontal="center"/>
    </xf>
    <xf numFmtId="0" fontId="6" fillId="0" borderId="1" xfId="0" applyFont="1" applyFill="1" applyBorder="1" applyAlignment="1" applyProtection="1">
      <alignment horizontal="center"/>
    </xf>
    <xf numFmtId="0" fontId="4" fillId="4" borderId="1" xfId="0" applyFont="1" applyFill="1" applyBorder="1" applyAlignment="1" applyProtection="1">
      <alignment horizontal="center"/>
    </xf>
    <xf numFmtId="0" fontId="4" fillId="5" borderId="2" xfId="0" applyFont="1" applyFill="1" applyBorder="1" applyProtection="1"/>
    <xf numFmtId="0" fontId="4" fillId="5" borderId="3" xfId="0" applyFont="1" applyFill="1" applyBorder="1" applyProtection="1"/>
    <xf numFmtId="0" fontId="0" fillId="5" borderId="3" xfId="0" applyFill="1" applyBorder="1" applyAlignment="1" applyProtection="1">
      <alignment horizontal="center"/>
    </xf>
    <xf numFmtId="0" fontId="0" fillId="5" borderId="1" xfId="0" applyFill="1" applyBorder="1" applyAlignment="1" applyProtection="1">
      <alignment horizontal="center"/>
    </xf>
    <xf numFmtId="0" fontId="0" fillId="5" borderId="1" xfId="0" applyFill="1" applyBorder="1" applyAlignment="1" applyProtection="1">
      <alignment horizontal="right"/>
    </xf>
    <xf numFmtId="0" fontId="10" fillId="0" borderId="0" xfId="0" applyFont="1" applyProtection="1"/>
    <xf numFmtId="0" fontId="6" fillId="0" borderId="0" xfId="0" applyFont="1" applyBorder="1"/>
    <xf numFmtId="0" fontId="6" fillId="0" borderId="0" xfId="0" applyFont="1" applyFill="1" applyBorder="1"/>
    <xf numFmtId="0" fontId="5" fillId="0" borderId="0" xfId="0" applyFont="1" applyAlignment="1" applyProtection="1">
      <alignment horizontal="right" vertical="center"/>
    </xf>
    <xf numFmtId="0" fontId="0" fillId="0" borderId="0" xfId="0" applyProtection="1">
      <protection locked="0"/>
    </xf>
    <xf numFmtId="167" fontId="0" fillId="8" borderId="0" xfId="0" applyNumberFormat="1" applyFill="1" applyAlignment="1">
      <alignment horizontal="center"/>
    </xf>
    <xf numFmtId="167" fontId="0" fillId="8" borderId="0" xfId="0" applyNumberFormat="1" applyFill="1" applyAlignment="1" applyProtection="1">
      <alignment horizontal="center"/>
    </xf>
    <xf numFmtId="167" fontId="0" fillId="8" borderId="0" xfId="0" applyNumberFormat="1" applyFill="1" applyBorder="1" applyAlignment="1">
      <alignment horizontal="center"/>
    </xf>
    <xf numFmtId="0" fontId="4" fillId="0" borderId="14" xfId="0" applyFont="1" applyFill="1" applyBorder="1" applyAlignment="1">
      <alignment horizontal="center"/>
    </xf>
    <xf numFmtId="0" fontId="9" fillId="0" borderId="15" xfId="0" applyFont="1" applyFill="1" applyBorder="1" applyAlignment="1">
      <alignment horizontal="center"/>
    </xf>
    <xf numFmtId="2" fontId="0" fillId="0" borderId="16" xfId="0" applyNumberFormat="1" applyFill="1" applyBorder="1"/>
    <xf numFmtId="0" fontId="8" fillId="0" borderId="0" xfId="0" applyFont="1" applyFill="1" applyBorder="1"/>
    <xf numFmtId="0" fontId="0" fillId="0" borderId="16" xfId="0" applyFill="1" applyBorder="1"/>
    <xf numFmtId="2" fontId="0" fillId="0" borderId="16" xfId="0" applyNumberFormat="1" applyFill="1" applyBorder="1" applyAlignment="1">
      <alignment horizontal="center"/>
    </xf>
    <xf numFmtId="166" fontId="8" fillId="0" borderId="0" xfId="0" applyNumberFormat="1" applyFont="1" applyFill="1" applyBorder="1"/>
    <xf numFmtId="0" fontId="0" fillId="0" borderId="16" xfId="0" applyFill="1" applyBorder="1" applyAlignment="1">
      <alignment horizontal="center"/>
    </xf>
    <xf numFmtId="9" fontId="8" fillId="0" borderId="0" xfId="5" applyFont="1" applyFill="1" applyBorder="1"/>
    <xf numFmtId="167" fontId="0" fillId="0" borderId="16" xfId="0" applyNumberFormat="1" applyFill="1" applyBorder="1" applyAlignment="1">
      <alignment horizontal="right"/>
    </xf>
    <xf numFmtId="168" fontId="0" fillId="0" borderId="16" xfId="0" applyNumberFormat="1" applyFill="1" applyBorder="1" applyAlignment="1">
      <alignment horizontal="center"/>
    </xf>
    <xf numFmtId="167" fontId="0" fillId="0" borderId="16" xfId="0" applyNumberFormat="1" applyFill="1" applyBorder="1" applyAlignment="1"/>
    <xf numFmtId="2" fontId="4" fillId="0" borderId="16" xfId="0" applyNumberFormat="1" applyFont="1" applyFill="1" applyBorder="1" applyAlignment="1">
      <alignment horizontal="center"/>
    </xf>
    <xf numFmtId="0" fontId="4" fillId="0" borderId="16" xfId="0" applyFont="1" applyFill="1" applyBorder="1" applyAlignment="1"/>
    <xf numFmtId="168" fontId="4" fillId="0" borderId="16" xfId="0" applyNumberFormat="1" applyFont="1" applyFill="1" applyBorder="1" applyAlignment="1">
      <alignment horizontal="center"/>
    </xf>
    <xf numFmtId="167" fontId="4" fillId="0" borderId="16" xfId="0" applyNumberFormat="1" applyFont="1" applyFill="1" applyBorder="1" applyAlignment="1"/>
    <xf numFmtId="0" fontId="8" fillId="0" borderId="16" xfId="0" applyFont="1" applyFill="1" applyBorder="1"/>
    <xf numFmtId="0" fontId="8" fillId="0" borderId="16" xfId="0" applyFont="1" applyFill="1" applyBorder="1" applyAlignment="1"/>
    <xf numFmtId="0" fontId="0" fillId="0" borderId="16" xfId="0" applyFill="1" applyBorder="1" applyAlignment="1"/>
    <xf numFmtId="167" fontId="0" fillId="0" borderId="16" xfId="0" applyNumberFormat="1" applyFill="1" applyBorder="1" applyAlignment="1">
      <alignment horizontal="center"/>
    </xf>
    <xf numFmtId="167" fontId="4" fillId="0" borderId="16" xfId="0" applyNumberFormat="1" applyFont="1" applyFill="1" applyBorder="1" applyAlignment="1">
      <alignment horizontal="center"/>
    </xf>
    <xf numFmtId="0" fontId="4" fillId="0" borderId="16" xfId="0" applyFont="1" applyFill="1" applyBorder="1"/>
    <xf numFmtId="0" fontId="0" fillId="0" borderId="0" xfId="0" applyFill="1"/>
    <xf numFmtId="0" fontId="4" fillId="0" borderId="0" xfId="0" applyFont="1" applyFill="1" applyBorder="1" applyAlignment="1">
      <alignment horizontal="left"/>
    </xf>
    <xf numFmtId="0" fontId="4" fillId="0" borderId="11" xfId="0" applyFont="1" applyFill="1" applyBorder="1" applyAlignment="1">
      <alignment horizontal="center"/>
    </xf>
    <xf numFmtId="167" fontId="4" fillId="0" borderId="18" xfId="0" applyNumberFormat="1" applyFont="1" applyFill="1" applyBorder="1" applyAlignment="1">
      <alignment horizontal="center"/>
    </xf>
    <xf numFmtId="167" fontId="4" fillId="0" borderId="19" xfId="0" applyNumberFormat="1" applyFont="1" applyFill="1" applyBorder="1" applyAlignment="1">
      <alignment horizontal="center"/>
    </xf>
    <xf numFmtId="167" fontId="4" fillId="0" borderId="0" xfId="0" applyNumberFormat="1" applyFont="1" applyFill="1" applyAlignment="1">
      <alignment horizontal="center"/>
    </xf>
    <xf numFmtId="0" fontId="4" fillId="0" borderId="0" xfId="0" applyFont="1" applyProtection="1"/>
    <xf numFmtId="0" fontId="4" fillId="0" borderId="1" xfId="0" applyFont="1" applyFill="1" applyBorder="1" applyAlignment="1" applyProtection="1">
      <alignment horizontal="center"/>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10" fillId="0" borderId="0" xfId="0" applyFont="1" applyFill="1" applyBorder="1" applyAlignment="1" applyProtection="1">
      <alignment horizontal="left" indent="2"/>
    </xf>
    <xf numFmtId="0" fontId="10" fillId="0" borderId="7" xfId="0" applyFont="1" applyFill="1" applyBorder="1" applyAlignment="1" applyProtection="1">
      <alignment horizontal="left" indent="2"/>
    </xf>
    <xf numFmtId="0" fontId="0" fillId="9" borderId="1" xfId="0" applyFill="1" applyBorder="1" applyAlignment="1" applyProtection="1">
      <alignment horizontal="center"/>
      <protection locked="0"/>
    </xf>
    <xf numFmtId="0" fontId="0" fillId="10" borderId="0" xfId="0" applyFill="1"/>
    <xf numFmtId="0" fontId="0" fillId="10" borderId="0" xfId="0" applyFill="1" applyBorder="1" applyProtection="1"/>
    <xf numFmtId="0" fontId="4" fillId="10" borderId="0" xfId="0" applyFont="1" applyFill="1" applyBorder="1" applyProtection="1"/>
    <xf numFmtId="0" fontId="6" fillId="10" borderId="0" xfId="0" applyFont="1" applyFill="1" applyBorder="1" applyProtection="1"/>
    <xf numFmtId="0" fontId="0" fillId="10" borderId="0" xfId="0" applyFill="1" applyBorder="1" applyAlignment="1" applyProtection="1">
      <alignment horizontal="right"/>
    </xf>
    <xf numFmtId="0" fontId="4" fillId="10" borderId="8" xfId="0" applyFont="1" applyFill="1" applyBorder="1"/>
    <xf numFmtId="0" fontId="0" fillId="10" borderId="8" xfId="0" applyFill="1" applyBorder="1"/>
    <xf numFmtId="0" fontId="8" fillId="10" borderId="0" xfId="0" applyFont="1" applyFill="1"/>
    <xf numFmtId="0" fontId="8" fillId="10" borderId="0" xfId="0" applyFont="1" applyFill="1" applyBorder="1" applyProtection="1"/>
    <xf numFmtId="0" fontId="8" fillId="10" borderId="0" xfId="0" applyFont="1" applyFill="1" applyBorder="1" applyAlignment="1" applyProtection="1">
      <alignment horizontal="left"/>
    </xf>
    <xf numFmtId="0" fontId="9" fillId="10" borderId="0" xfId="0" applyFont="1" applyFill="1"/>
    <xf numFmtId="0" fontId="9" fillId="10" borderId="0" xfId="0" applyFont="1" applyFill="1" applyBorder="1" applyProtection="1"/>
    <xf numFmtId="0" fontId="0" fillId="7" borderId="18" xfId="0" applyFill="1" applyBorder="1" applyAlignment="1">
      <alignment horizontal="center"/>
    </xf>
    <xf numFmtId="0" fontId="6" fillId="11" borderId="1" xfId="0" applyFont="1" applyFill="1" applyBorder="1" applyAlignment="1" applyProtection="1">
      <alignment horizontal="center"/>
    </xf>
    <xf numFmtId="0" fontId="15" fillId="5" borderId="18" xfId="0" applyFont="1" applyFill="1" applyBorder="1" applyAlignment="1">
      <alignment horizontal="left"/>
    </xf>
    <xf numFmtId="0" fontId="4" fillId="5" borderId="21" xfId="0" applyFont="1" applyFill="1" applyBorder="1"/>
    <xf numFmtId="0" fontId="0" fillId="5" borderId="21" xfId="0" applyFill="1" applyBorder="1"/>
    <xf numFmtId="167" fontId="4" fillId="5" borderId="21" xfId="0" applyNumberFormat="1" applyFont="1" applyFill="1" applyBorder="1" applyAlignment="1">
      <alignment horizontal="center"/>
    </xf>
    <xf numFmtId="166" fontId="8" fillId="5" borderId="21" xfId="0" applyNumberFormat="1" applyFont="1" applyFill="1" applyBorder="1"/>
    <xf numFmtId="167" fontId="4" fillId="5" borderId="22" xfId="0" applyNumberFormat="1" applyFont="1" applyFill="1" applyBorder="1"/>
    <xf numFmtId="0" fontId="15" fillId="5" borderId="23" xfId="0" applyFont="1" applyFill="1" applyBorder="1" applyAlignment="1">
      <alignment horizontal="left"/>
    </xf>
    <xf numFmtId="0" fontId="4" fillId="5" borderId="0" xfId="0" applyFont="1" applyFill="1"/>
    <xf numFmtId="0" fontId="0" fillId="5" borderId="0" xfId="0" applyFill="1"/>
    <xf numFmtId="167" fontId="4" fillId="5" borderId="0" xfId="0" applyNumberFormat="1" applyFont="1" applyFill="1" applyAlignment="1">
      <alignment horizontal="center"/>
    </xf>
    <xf numFmtId="166" fontId="8" fillId="5" borderId="0" xfId="0" applyNumberFormat="1" applyFont="1" applyFill="1"/>
    <xf numFmtId="167" fontId="4" fillId="5" borderId="24" xfId="0" applyNumberFormat="1" applyFont="1" applyFill="1" applyBorder="1"/>
    <xf numFmtId="0" fontId="4" fillId="5" borderId="25" xfId="0" applyFont="1" applyFill="1" applyBorder="1" applyAlignment="1">
      <alignment horizontal="left"/>
    </xf>
    <xf numFmtId="0" fontId="8" fillId="5" borderId="3" xfId="0" applyFont="1" applyFill="1" applyBorder="1"/>
    <xf numFmtId="2" fontId="4" fillId="5" borderId="3" xfId="0" applyNumberFormat="1" applyFont="1" applyFill="1" applyBorder="1" applyAlignment="1">
      <alignment horizontal="center"/>
    </xf>
    <xf numFmtId="167" fontId="9" fillId="5" borderId="3" xfId="0" applyNumberFormat="1" applyFont="1" applyFill="1" applyBorder="1" applyAlignment="1">
      <alignment horizontal="center"/>
    </xf>
    <xf numFmtId="167" fontId="8" fillId="5" borderId="0" xfId="0" applyNumberFormat="1" applyFont="1" applyFill="1" applyAlignment="1">
      <alignment horizontal="center"/>
    </xf>
    <xf numFmtId="2" fontId="4" fillId="5" borderId="0" xfId="0" applyNumberFormat="1" applyFont="1" applyFill="1" applyAlignment="1">
      <alignment horizontal="center"/>
    </xf>
    <xf numFmtId="0" fontId="8" fillId="5" borderId="0" xfId="0" applyFont="1" applyFill="1"/>
    <xf numFmtId="0" fontId="8" fillId="5" borderId="24" xfId="0" applyFont="1" applyFill="1" applyBorder="1"/>
    <xf numFmtId="0" fontId="0" fillId="5" borderId="3" xfId="0" applyFill="1" applyBorder="1"/>
    <xf numFmtId="167" fontId="4" fillId="5" borderId="3" xfId="0" applyNumberFormat="1" applyFont="1" applyFill="1" applyBorder="1" applyAlignment="1">
      <alignment horizontal="center"/>
    </xf>
    <xf numFmtId="0" fontId="4" fillId="5" borderId="24" xfId="0" applyFont="1" applyFill="1" applyBorder="1"/>
    <xf numFmtId="0" fontId="4" fillId="5" borderId="23" xfId="0" applyFont="1" applyFill="1" applyBorder="1" applyAlignment="1">
      <alignment horizontal="left"/>
    </xf>
    <xf numFmtId="0" fontId="4" fillId="5" borderId="26" xfId="0" applyFont="1" applyFill="1" applyBorder="1" applyAlignment="1">
      <alignment horizontal="left"/>
    </xf>
    <xf numFmtId="0" fontId="0" fillId="5" borderId="4" xfId="0" applyFill="1" applyBorder="1"/>
    <xf numFmtId="2" fontId="4" fillId="5" borderId="4" xfId="0" applyNumberFormat="1" applyFont="1" applyFill="1" applyBorder="1" applyAlignment="1">
      <alignment horizontal="center"/>
    </xf>
    <xf numFmtId="0" fontId="4" fillId="5" borderId="27" xfId="0" applyFont="1" applyFill="1" applyBorder="1" applyAlignment="1">
      <alignment horizontal="left"/>
    </xf>
    <xf numFmtId="0" fontId="0" fillId="5" borderId="8" xfId="0" applyFill="1" applyBorder="1"/>
    <xf numFmtId="167" fontId="4" fillId="5" borderId="8" xfId="0" applyNumberFormat="1" applyFont="1" applyFill="1" applyBorder="1" applyAlignment="1">
      <alignment horizontal="center"/>
    </xf>
    <xf numFmtId="167" fontId="4" fillId="5" borderId="9" xfId="0" applyNumberFormat="1" applyFont="1" applyFill="1" applyBorder="1" applyAlignment="1">
      <alignment horizontal="center"/>
    </xf>
    <xf numFmtId="167" fontId="4" fillId="5" borderId="24" xfId="0" applyNumberFormat="1" applyFont="1" applyFill="1" applyBorder="1" applyAlignment="1">
      <alignment horizontal="center"/>
    </xf>
    <xf numFmtId="0" fontId="8" fillId="5" borderId="23" xfId="0" applyFont="1" applyFill="1" applyBorder="1" applyAlignment="1">
      <alignment horizontal="left"/>
    </xf>
    <xf numFmtId="167" fontId="4" fillId="5" borderId="0" xfId="0" applyNumberFormat="1" applyFont="1" applyFill="1"/>
    <xf numFmtId="0" fontId="4" fillId="5" borderId="10" xfId="0" applyFont="1" applyFill="1" applyBorder="1" applyAlignment="1">
      <alignment horizontal="left"/>
    </xf>
    <xf numFmtId="0" fontId="4" fillId="5" borderId="11" xfId="0" applyFont="1" applyFill="1" applyBorder="1" applyAlignment="1">
      <alignment horizontal="left"/>
    </xf>
    <xf numFmtId="0" fontId="4" fillId="5" borderId="28" xfId="0" applyFont="1" applyFill="1" applyBorder="1" applyAlignment="1">
      <alignment horizontal="left"/>
    </xf>
    <xf numFmtId="0" fontId="0" fillId="5" borderId="17" xfId="0" applyFill="1" applyBorder="1"/>
    <xf numFmtId="167" fontId="4" fillId="5" borderId="17" xfId="0" applyNumberFormat="1" applyFont="1" applyFill="1" applyBorder="1" applyAlignment="1">
      <alignment horizontal="center"/>
    </xf>
    <xf numFmtId="166" fontId="8" fillId="5" borderId="17" xfId="0" applyNumberFormat="1" applyFont="1" applyFill="1" applyBorder="1"/>
    <xf numFmtId="167" fontId="4" fillId="5" borderId="29" xfId="0" applyNumberFormat="1" applyFont="1" applyFill="1" applyBorder="1" applyAlignment="1">
      <alignment horizontal="center"/>
    </xf>
    <xf numFmtId="0" fontId="1" fillId="7" borderId="1" xfId="0" applyFont="1" applyFill="1" applyBorder="1" applyProtection="1">
      <protection locked="0"/>
    </xf>
    <xf numFmtId="0" fontId="1" fillId="0" borderId="0" xfId="0" applyFont="1"/>
    <xf numFmtId="0" fontId="0" fillId="4" borderId="3" xfId="0" applyFill="1" applyBorder="1" applyAlignment="1">
      <alignment horizontal="center"/>
    </xf>
    <xf numFmtId="0" fontId="1" fillId="0" borderId="1" xfId="0" applyFont="1" applyFill="1" applyBorder="1" applyAlignment="1" applyProtection="1">
      <alignment horizontal="center"/>
    </xf>
    <xf numFmtId="0" fontId="1" fillId="10" borderId="0" xfId="0" applyFont="1" applyFill="1" applyBorder="1" applyProtection="1"/>
    <xf numFmtId="0" fontId="0" fillId="9" borderId="1" xfId="0" applyFill="1" applyBorder="1" applyAlignment="1" applyProtection="1">
      <alignment horizontal="center"/>
    </xf>
    <xf numFmtId="0" fontId="0" fillId="0" borderId="0" xfId="0" applyAlignment="1">
      <alignment horizontal="right"/>
    </xf>
    <xf numFmtId="0" fontId="1" fillId="0" borderId="1" xfId="0" applyFont="1" applyBorder="1" applyAlignment="1">
      <alignment horizontal="center"/>
    </xf>
    <xf numFmtId="0" fontId="0" fillId="5" borderId="3" xfId="0" applyFill="1" applyBorder="1" applyAlignment="1">
      <alignment horizontal="center"/>
    </xf>
    <xf numFmtId="0" fontId="0" fillId="5" borderId="1" xfId="0" applyFill="1" applyBorder="1" applyAlignment="1">
      <alignment horizontal="center"/>
    </xf>
    <xf numFmtId="0" fontId="1" fillId="0" borderId="1" xfId="0" applyFont="1" applyBorder="1"/>
    <xf numFmtId="0" fontId="0" fillId="0" borderId="2" xfId="0" applyBorder="1" applyAlignment="1">
      <alignment horizontal="right"/>
    </xf>
    <xf numFmtId="0" fontId="0" fillId="7" borderId="0" xfId="0" applyFill="1"/>
    <xf numFmtId="0" fontId="4" fillId="0" borderId="0" xfId="0" applyFont="1" applyAlignment="1">
      <alignment horizontal="center"/>
    </xf>
    <xf numFmtId="0" fontId="1" fillId="0" borderId="6" xfId="0" applyFont="1" applyBorder="1"/>
    <xf numFmtId="0" fontId="4" fillId="0" borderId="0" xfId="0" applyFont="1" applyAlignment="1">
      <alignment horizontal="right"/>
    </xf>
    <xf numFmtId="10" fontId="0" fillId="0" borderId="0" xfId="0" applyNumberFormat="1" applyAlignment="1">
      <alignment horizontal="right"/>
    </xf>
    <xf numFmtId="0" fontId="17" fillId="0" borderId="0" xfId="0" applyFont="1"/>
    <xf numFmtId="0" fontId="10" fillId="0" borderId="7" xfId="0" applyFont="1" applyFill="1" applyBorder="1" applyAlignment="1" applyProtection="1">
      <alignment horizontal="left"/>
    </xf>
    <xf numFmtId="0" fontId="11" fillId="0" borderId="2" xfId="0" applyFont="1" applyFill="1" applyBorder="1" applyAlignment="1" applyProtection="1">
      <alignment horizontal="left"/>
    </xf>
    <xf numFmtId="0" fontId="11" fillId="0" borderId="3" xfId="0" applyFont="1" applyFill="1" applyBorder="1" applyAlignment="1" applyProtection="1">
      <alignment horizontal="left"/>
    </xf>
    <xf numFmtId="0" fontId="11" fillId="0" borderId="20" xfId="0" applyFont="1" applyFill="1" applyBorder="1" applyAlignment="1" applyProtection="1">
      <alignment horizontal="left"/>
    </xf>
    <xf numFmtId="0" fontId="1" fillId="2" borderId="1" xfId="0" applyFont="1" applyFill="1" applyBorder="1" applyProtection="1">
      <protection locked="0"/>
    </xf>
    <xf numFmtId="0" fontId="0" fillId="6" borderId="0" xfId="0" applyFill="1"/>
    <xf numFmtId="0" fontId="4" fillId="6" borderId="0" xfId="0" applyFont="1" applyFill="1"/>
    <xf numFmtId="0" fontId="1" fillId="0" borderId="1" xfId="0" applyFont="1" applyBorder="1" applyProtection="1"/>
    <xf numFmtId="0" fontId="4" fillId="6" borderId="10" xfId="0" applyFont="1" applyFill="1" applyBorder="1"/>
    <xf numFmtId="0" fontId="15" fillId="6" borderId="18" xfId="0" applyFont="1" applyFill="1" applyBorder="1" applyAlignment="1">
      <alignment horizontal="left"/>
    </xf>
    <xf numFmtId="0" fontId="4" fillId="6" borderId="21" xfId="0" applyFont="1" applyFill="1" applyBorder="1"/>
    <xf numFmtId="0" fontId="0" fillId="6" borderId="21" xfId="0" applyFill="1" applyBorder="1"/>
    <xf numFmtId="167" fontId="4" fillId="6" borderId="21" xfId="0" applyNumberFormat="1" applyFont="1" applyFill="1" applyBorder="1" applyAlignment="1">
      <alignment horizontal="center"/>
    </xf>
    <xf numFmtId="166" fontId="8" fillId="6" borderId="21" xfId="0" applyNumberFormat="1" applyFont="1" applyFill="1" applyBorder="1"/>
    <xf numFmtId="167" fontId="4" fillId="6" borderId="22" xfId="0" applyNumberFormat="1" applyFont="1" applyFill="1" applyBorder="1"/>
    <xf numFmtId="0" fontId="15" fillId="6" borderId="23" xfId="0" applyFont="1" applyFill="1" applyBorder="1" applyAlignment="1">
      <alignment horizontal="left"/>
    </xf>
    <xf numFmtId="167" fontId="4" fillId="6" borderId="0" xfId="0" applyNumberFormat="1" applyFont="1" applyFill="1" applyAlignment="1">
      <alignment horizontal="center"/>
    </xf>
    <xf numFmtId="166" fontId="8" fillId="6" borderId="0" xfId="0" applyNumberFormat="1" applyFont="1" applyFill="1"/>
    <xf numFmtId="167" fontId="4" fillId="6" borderId="24" xfId="0" applyNumberFormat="1" applyFont="1" applyFill="1" applyBorder="1"/>
    <xf numFmtId="0" fontId="4" fillId="6" borderId="25" xfId="0" applyFont="1" applyFill="1" applyBorder="1" applyAlignment="1">
      <alignment horizontal="left"/>
    </xf>
    <xf numFmtId="0" fontId="8" fillId="6" borderId="3" xfId="0" applyFont="1" applyFill="1" applyBorder="1"/>
    <xf numFmtId="2" fontId="4" fillId="6" borderId="3" xfId="0" applyNumberFormat="1" applyFont="1" applyFill="1" applyBorder="1" applyAlignment="1">
      <alignment horizontal="center"/>
    </xf>
    <xf numFmtId="167" fontId="9" fillId="6" borderId="3" xfId="0" applyNumberFormat="1" applyFont="1" applyFill="1" applyBorder="1" applyAlignment="1">
      <alignment horizontal="center"/>
    </xf>
    <xf numFmtId="167" fontId="8" fillId="6" borderId="0" xfId="0" applyNumberFormat="1" applyFont="1" applyFill="1" applyAlignment="1">
      <alignment horizontal="center"/>
    </xf>
    <xf numFmtId="2" fontId="4" fillId="6" borderId="0" xfId="0" applyNumberFormat="1" applyFont="1" applyFill="1" applyAlignment="1">
      <alignment horizontal="center"/>
    </xf>
    <xf numFmtId="0" fontId="8" fillId="6" borderId="0" xfId="0" applyFont="1" applyFill="1"/>
    <xf numFmtId="0" fontId="8" fillId="6" borderId="24" xfId="0" applyFont="1" applyFill="1" applyBorder="1"/>
    <xf numFmtId="0" fontId="0" fillId="6" borderId="3" xfId="0" applyFill="1" applyBorder="1"/>
    <xf numFmtId="167" fontId="4" fillId="6" borderId="3" xfId="0" applyNumberFormat="1" applyFont="1" applyFill="1" applyBorder="1" applyAlignment="1">
      <alignment horizontal="center"/>
    </xf>
    <xf numFmtId="0" fontId="4" fillId="6" borderId="24" xfId="0" applyFont="1" applyFill="1" applyBorder="1"/>
    <xf numFmtId="0" fontId="4" fillId="6" borderId="23" xfId="0" applyFont="1" applyFill="1" applyBorder="1" applyAlignment="1">
      <alignment horizontal="left"/>
    </xf>
    <xf numFmtId="0" fontId="4" fillId="6" borderId="26" xfId="0" applyFont="1" applyFill="1" applyBorder="1" applyAlignment="1">
      <alignment horizontal="left"/>
    </xf>
    <xf numFmtId="0" fontId="0" fillId="6" borderId="4" xfId="0" applyFill="1" applyBorder="1"/>
    <xf numFmtId="2" fontId="4" fillId="6" borderId="4" xfId="0" applyNumberFormat="1" applyFont="1" applyFill="1" applyBorder="1" applyAlignment="1">
      <alignment horizontal="center"/>
    </xf>
    <xf numFmtId="0" fontId="4" fillId="6" borderId="27" xfId="0" applyFont="1" applyFill="1" applyBorder="1" applyAlignment="1">
      <alignment horizontal="left"/>
    </xf>
    <xf numFmtId="0" fontId="0" fillId="6" borderId="8" xfId="0" applyFill="1" applyBorder="1"/>
    <xf numFmtId="167" fontId="4" fillId="6" borderId="8" xfId="0" applyNumberFormat="1" applyFont="1" applyFill="1" applyBorder="1" applyAlignment="1">
      <alignment horizontal="center"/>
    </xf>
    <xf numFmtId="167" fontId="4" fillId="6" borderId="9" xfId="0" applyNumberFormat="1" applyFont="1" applyFill="1" applyBorder="1" applyAlignment="1">
      <alignment horizontal="center"/>
    </xf>
    <xf numFmtId="167" fontId="4" fillId="6" borderId="24" xfId="0" applyNumberFormat="1" applyFont="1" applyFill="1" applyBorder="1" applyAlignment="1">
      <alignment horizontal="center"/>
    </xf>
    <xf numFmtId="0" fontId="8" fillId="6" borderId="23" xfId="0" applyFont="1" applyFill="1" applyBorder="1" applyAlignment="1">
      <alignment horizontal="left"/>
    </xf>
    <xf numFmtId="167" fontId="4" fillId="6" borderId="0" xfId="0" applyNumberFormat="1" applyFont="1" applyFill="1"/>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28" xfId="0" applyFont="1" applyFill="1" applyBorder="1" applyAlignment="1">
      <alignment horizontal="left"/>
    </xf>
    <xf numFmtId="0" fontId="0" fillId="6" borderId="17" xfId="0" applyFill="1" applyBorder="1"/>
    <xf numFmtId="167" fontId="4" fillId="6" borderId="17" xfId="0" applyNumberFormat="1" applyFont="1" applyFill="1" applyBorder="1" applyAlignment="1">
      <alignment horizontal="center"/>
    </xf>
    <xf numFmtId="166" fontId="8" fillId="6" borderId="17" xfId="0" applyNumberFormat="1" applyFont="1" applyFill="1" applyBorder="1"/>
    <xf numFmtId="167" fontId="4" fillId="6" borderId="29" xfId="0" applyNumberFormat="1" applyFont="1" applyFill="1" applyBorder="1" applyAlignment="1">
      <alignment horizontal="center"/>
    </xf>
    <xf numFmtId="0" fontId="6" fillId="0" borderId="4" xfId="0" applyFont="1" applyBorder="1" applyAlignment="1">
      <alignment horizontal="center" vertical="top" wrapText="1"/>
    </xf>
    <xf numFmtId="0" fontId="6" fillId="0" borderId="5" xfId="0" applyFont="1" applyBorder="1" applyAlignment="1">
      <alignment horizontal="center" vertical="top"/>
    </xf>
    <xf numFmtId="2" fontId="18" fillId="8" borderId="1" xfId="0" applyNumberFormat="1" applyFont="1" applyFill="1" applyBorder="1" applyProtection="1"/>
    <xf numFmtId="0" fontId="1" fillId="0" borderId="0" xfId="0" quotePrefix="1" applyFont="1"/>
    <xf numFmtId="0" fontId="10" fillId="0" borderId="7" xfId="0" applyFont="1" applyFill="1" applyBorder="1" applyAlignment="1" applyProtection="1"/>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Alignment="1">
      <alignment horizontal="right" vertical="center"/>
    </xf>
    <xf numFmtId="0" fontId="0" fillId="0" borderId="0" xfId="0" applyAlignment="1" applyProtection="1">
      <alignment vertical="center"/>
    </xf>
    <xf numFmtId="0" fontId="10" fillId="0" borderId="0" xfId="0" applyFont="1" applyAlignment="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6" fillId="0" borderId="0" xfId="0" applyFont="1" applyAlignment="1" applyProtection="1">
      <alignment vertical="center"/>
    </xf>
    <xf numFmtId="0" fontId="1" fillId="0" borderId="0" xfId="0" applyFont="1" applyFill="1" applyBorder="1" applyAlignment="1" applyProtection="1">
      <alignment vertical="center"/>
    </xf>
    <xf numFmtId="0" fontId="16" fillId="0" borderId="0" xfId="0" applyFont="1" applyAlignment="1">
      <alignmen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1" xfId="0" applyFont="1" applyBorder="1" applyAlignment="1">
      <alignment horizontal="left" vertical="center"/>
    </xf>
    <xf numFmtId="0" fontId="10" fillId="0" borderId="20" xfId="0" applyFont="1" applyBorder="1"/>
    <xf numFmtId="0" fontId="11" fillId="0" borderId="1" xfId="0" applyFont="1" applyBorder="1" applyAlignment="1">
      <alignment horizontal="left"/>
    </xf>
    <xf numFmtId="10" fontId="0" fillId="0" borderId="0" xfId="5" applyNumberFormat="1" applyFont="1" applyBorder="1" applyAlignment="1">
      <alignment horizontal="right"/>
    </xf>
    <xf numFmtId="10" fontId="0" fillId="0" borderId="8" xfId="0" applyNumberFormat="1" applyBorder="1" applyAlignment="1">
      <alignment horizontal="right"/>
    </xf>
    <xf numFmtId="9" fontId="0" fillId="0" borderId="6" xfId="5" applyFont="1" applyBorder="1"/>
    <xf numFmtId="166" fontId="0" fillId="0" borderId="6" xfId="0" applyNumberFormat="1" applyBorder="1"/>
    <xf numFmtId="0" fontId="4" fillId="7" borderId="6" xfId="0" applyFont="1" applyFill="1" applyBorder="1"/>
    <xf numFmtId="0" fontId="0" fillId="7" borderId="0" xfId="0" applyFill="1" applyBorder="1" applyAlignment="1"/>
    <xf numFmtId="0" fontId="0" fillId="7" borderId="6" xfId="0" applyFill="1" applyBorder="1" applyAlignment="1"/>
    <xf numFmtId="0" fontId="0" fillId="7" borderId="4" xfId="0" applyFill="1" applyBorder="1" applyAlignment="1"/>
    <xf numFmtId="0" fontId="1" fillId="7" borderId="0" xfId="0" applyFont="1" applyFill="1" applyBorder="1" applyAlignment="1">
      <alignment horizontal="left" indent="1"/>
    </xf>
    <xf numFmtId="0" fontId="1" fillId="7" borderId="6" xfId="0" applyFont="1" applyFill="1" applyBorder="1" applyAlignment="1">
      <alignment horizontal="left" indent="1"/>
    </xf>
    <xf numFmtId="169" fontId="0" fillId="7" borderId="0" xfId="0" applyNumberFormat="1" applyFill="1" applyBorder="1" applyAlignment="1">
      <alignment vertical="center"/>
    </xf>
    <xf numFmtId="169" fontId="0" fillId="7" borderId="8" xfId="0" applyNumberFormat="1" applyFill="1" applyBorder="1" applyAlignment="1">
      <alignment vertical="center"/>
    </xf>
    <xf numFmtId="169" fontId="0" fillId="7" borderId="7" xfId="0" applyNumberFormat="1" applyFill="1" applyBorder="1" applyAlignment="1">
      <alignment vertical="center"/>
    </xf>
    <xf numFmtId="170" fontId="0" fillId="7" borderId="11" xfId="0" applyNumberFormat="1" applyFill="1" applyBorder="1" applyAlignment="1">
      <alignment horizontal="left" vertical="center" indent="4"/>
    </xf>
    <xf numFmtId="0" fontId="0" fillId="7" borderId="6" xfId="0" applyFill="1" applyBorder="1" applyAlignment="1">
      <alignment horizontal="left" vertical="center"/>
    </xf>
    <xf numFmtId="0" fontId="0" fillId="7" borderId="0" xfId="0" applyFill="1" applyBorder="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170" fontId="0" fillId="7" borderId="8" xfId="0" applyNumberFormat="1" applyFill="1" applyBorder="1" applyAlignment="1">
      <alignment horizontal="left" vertical="center" indent="4"/>
    </xf>
    <xf numFmtId="0" fontId="1" fillId="7" borderId="10" xfId="0" applyFont="1" applyFill="1" applyBorder="1" applyAlignment="1">
      <alignment horizontal="left" indent="2"/>
    </xf>
    <xf numFmtId="0" fontId="1" fillId="7" borderId="10" xfId="0" applyFont="1" applyFill="1" applyBorder="1" applyAlignment="1">
      <alignment horizontal="left" indent="4"/>
    </xf>
    <xf numFmtId="0" fontId="1" fillId="7" borderId="10" xfId="0" applyFont="1" applyFill="1" applyBorder="1" applyAlignment="1" applyProtection="1">
      <alignment horizontal="left" indent="4"/>
      <protection locked="0"/>
    </xf>
    <xf numFmtId="0" fontId="0" fillId="0" borderId="2" xfId="0" applyFill="1" applyBorder="1"/>
    <xf numFmtId="0" fontId="0" fillId="0" borderId="3" xfId="0" applyFill="1" applyBorder="1"/>
    <xf numFmtId="0" fontId="0" fillId="0" borderId="20" xfId="0" applyFill="1" applyBorder="1"/>
    <xf numFmtId="0" fontId="0" fillId="0" borderId="3" xfId="0" applyBorder="1" applyAlignment="1">
      <alignment horizontal="right"/>
    </xf>
    <xf numFmtId="170" fontId="0" fillId="7" borderId="11" xfId="0" applyNumberFormat="1" applyFill="1" applyBorder="1" applyAlignment="1">
      <alignment horizontal="left" vertical="center" indent="3"/>
    </xf>
    <xf numFmtId="0" fontId="1" fillId="7" borderId="4" xfId="0" applyFont="1" applyFill="1" applyBorder="1" applyAlignment="1" applyProtection="1">
      <alignment horizontal="left" indent="4"/>
      <protection locked="0"/>
    </xf>
    <xf numFmtId="0" fontId="1" fillId="7" borderId="4" xfId="0" applyFont="1" applyFill="1" applyBorder="1" applyAlignment="1">
      <alignment horizontal="left" indent="2"/>
    </xf>
    <xf numFmtId="170" fontId="0" fillId="7" borderId="8" xfId="0" applyNumberFormat="1" applyFill="1" applyBorder="1" applyAlignment="1">
      <alignment horizontal="left" vertical="center" indent="3"/>
    </xf>
    <xf numFmtId="0" fontId="4"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right"/>
    </xf>
    <xf numFmtId="0" fontId="0" fillId="0" borderId="7" xfId="0" applyBorder="1" applyAlignment="1">
      <alignment horizontal="right"/>
    </xf>
    <xf numFmtId="0" fontId="0" fillId="0" borderId="11" xfId="0" applyBorder="1" applyAlignment="1">
      <alignment horizontal="center"/>
    </xf>
    <xf numFmtId="0" fontId="0" fillId="0" borderId="3" xfId="0" applyFill="1" applyBorder="1" applyAlignment="1">
      <alignment horizontal="center"/>
    </xf>
    <xf numFmtId="0" fontId="0" fillId="0" borderId="3" xfId="0" applyFill="1" applyBorder="1" applyAlignment="1" applyProtection="1">
      <alignment horizontal="center"/>
      <protection locked="0"/>
    </xf>
    <xf numFmtId="0" fontId="0" fillId="0" borderId="4" xfId="0" applyFill="1" applyBorder="1" applyAlignment="1">
      <alignment horizontal="center"/>
    </xf>
    <xf numFmtId="0" fontId="0" fillId="0" borderId="5" xfId="0" applyFill="1" applyBorder="1" applyAlignment="1">
      <alignment horizontal="right"/>
    </xf>
    <xf numFmtId="0" fontId="0" fillId="0" borderId="2" xfId="0" applyFill="1" applyBorder="1" applyAlignment="1">
      <alignment horizontal="right"/>
    </xf>
    <xf numFmtId="0" fontId="0" fillId="0" borderId="3" xfId="0" applyFill="1" applyBorder="1" applyAlignment="1">
      <alignment horizontal="right"/>
    </xf>
    <xf numFmtId="0" fontId="4" fillId="0" borderId="3" xfId="0" applyFont="1" applyFill="1" applyBorder="1" applyAlignment="1">
      <alignment horizontal="center"/>
    </xf>
    <xf numFmtId="0" fontId="4" fillId="0" borderId="0" xfId="0" applyFont="1" applyFill="1" applyBorder="1" applyAlignment="1">
      <alignment horizontal="center"/>
    </xf>
    <xf numFmtId="0" fontId="0" fillId="0" borderId="7" xfId="0" applyFill="1" applyBorder="1" applyAlignment="1">
      <alignment horizontal="right"/>
    </xf>
    <xf numFmtId="0" fontId="0" fillId="0" borderId="6" xfId="0" applyFill="1" applyBorder="1" applyAlignment="1">
      <alignment horizontal="center"/>
    </xf>
    <xf numFmtId="0" fontId="0" fillId="0" borderId="11" xfId="0" applyFill="1" applyBorder="1" applyAlignment="1" applyProtection="1">
      <alignment horizontal="center"/>
    </xf>
    <xf numFmtId="0" fontId="4" fillId="0" borderId="0" xfId="0" applyFont="1" applyAlignment="1">
      <alignment horizontal="right"/>
    </xf>
    <xf numFmtId="43" fontId="0" fillId="0" borderId="0" xfId="7" applyFont="1" applyAlignment="1">
      <alignment horizontal="right"/>
    </xf>
    <xf numFmtId="43" fontId="0" fillId="0" borderId="0" xfId="7" applyFont="1"/>
    <xf numFmtId="43" fontId="0" fillId="0" borderId="8" xfId="7" applyFont="1" applyBorder="1"/>
    <xf numFmtId="0" fontId="0" fillId="0" borderId="1" xfId="0" applyBorder="1" applyAlignment="1" applyProtection="1">
      <alignment horizontal="left"/>
    </xf>
    <xf numFmtId="0" fontId="0" fillId="7" borderId="1" xfId="0" applyFill="1" applyBorder="1" applyAlignment="1" applyProtection="1">
      <alignment horizontal="left" wrapText="1"/>
      <protection locked="0"/>
    </xf>
    <xf numFmtId="0" fontId="0" fillId="0" borderId="1" xfId="0" applyBorder="1" applyAlignment="1">
      <alignment horizontal="left"/>
    </xf>
    <xf numFmtId="0" fontId="0" fillId="6" borderId="1" xfId="0" applyFill="1" applyBorder="1" applyAlignment="1">
      <alignment horizontal="left"/>
    </xf>
    <xf numFmtId="0" fontId="1" fillId="7" borderId="1" xfId="0" applyFont="1" applyFill="1" applyBorder="1" applyAlignment="1" applyProtection="1">
      <alignment horizontal="left" wrapText="1"/>
      <protection locked="0"/>
    </xf>
    <xf numFmtId="2" fontId="4" fillId="5" borderId="20" xfId="0" applyNumberFormat="1" applyFont="1" applyFill="1" applyBorder="1" applyAlignment="1">
      <alignment horizontal="center"/>
    </xf>
    <xf numFmtId="167" fontId="4" fillId="5" borderId="20" xfId="0" applyNumberFormat="1" applyFont="1" applyFill="1" applyBorder="1" applyAlignment="1">
      <alignment horizontal="center"/>
    </xf>
    <xf numFmtId="2" fontId="4" fillId="5" borderId="5" xfId="0" applyNumberFormat="1" applyFont="1" applyFill="1" applyBorder="1" applyAlignment="1">
      <alignment horizontal="center"/>
    </xf>
    <xf numFmtId="2" fontId="4" fillId="5" borderId="0" xfId="0" applyNumberFormat="1" applyFont="1" applyFill="1"/>
    <xf numFmtId="2" fontId="4" fillId="6" borderId="20" xfId="0" applyNumberFormat="1" applyFont="1" applyFill="1" applyBorder="1" applyAlignment="1">
      <alignment horizontal="center"/>
    </xf>
    <xf numFmtId="167" fontId="4" fillId="6" borderId="20" xfId="0" applyNumberFormat="1" applyFont="1" applyFill="1" applyBorder="1" applyAlignment="1">
      <alignment horizontal="center"/>
    </xf>
    <xf numFmtId="2" fontId="4" fillId="6" borderId="5" xfId="0" applyNumberFormat="1" applyFont="1" applyFill="1" applyBorder="1" applyAlignment="1">
      <alignment horizontal="center"/>
    </xf>
    <xf numFmtId="8" fontId="6" fillId="0" borderId="12" xfId="0" applyNumberFormat="1" applyFont="1" applyBorder="1" applyAlignment="1"/>
    <xf numFmtId="8" fontId="6" fillId="0" borderId="13" xfId="0" applyNumberFormat="1" applyFont="1" applyBorder="1" applyAlignment="1"/>
    <xf numFmtId="167" fontId="0" fillId="0" borderId="7" xfId="0" applyNumberFormat="1" applyBorder="1" applyAlignment="1"/>
    <xf numFmtId="0" fontId="6" fillId="0" borderId="0" xfId="0" applyFont="1" applyBorder="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xf>
    <xf numFmtId="0" fontId="8" fillId="0" borderId="6" xfId="0" applyFont="1" applyFill="1" applyBorder="1"/>
    <xf numFmtId="0" fontId="11" fillId="7" borderId="2"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20" xfId="0" applyFont="1" applyFill="1" applyBorder="1" applyAlignment="1" applyProtection="1">
      <alignment horizontal="left" vertical="center"/>
      <protection locked="0"/>
    </xf>
    <xf numFmtId="0" fontId="10" fillId="7" borderId="2"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10" fillId="7" borderId="20" xfId="0" applyFont="1" applyFill="1" applyBorder="1" applyAlignment="1" applyProtection="1">
      <alignment horizontal="left" vertical="center"/>
      <protection locked="0"/>
    </xf>
    <xf numFmtId="0" fontId="11" fillId="0" borderId="2" xfId="0" applyFont="1" applyBorder="1" applyAlignment="1">
      <alignment horizontal="left" vertical="center"/>
    </xf>
    <xf numFmtId="0" fontId="11" fillId="0" borderId="20" xfId="0" applyFont="1" applyBorder="1" applyAlignment="1">
      <alignment horizontal="left" vertical="center"/>
    </xf>
    <xf numFmtId="0" fontId="10" fillId="7" borderId="2" xfId="0" applyFont="1" applyFill="1" applyBorder="1" applyAlignment="1" applyProtection="1">
      <alignment horizontal="center" vertical="center" wrapText="1"/>
      <protection locked="0"/>
    </xf>
    <xf numFmtId="0" fontId="10" fillId="7" borderId="20" xfId="0" applyFont="1" applyFill="1" applyBorder="1" applyAlignment="1" applyProtection="1">
      <alignment horizontal="center" vertical="center" wrapText="1"/>
      <protection locked="0"/>
    </xf>
    <xf numFmtId="0" fontId="0" fillId="7" borderId="6" xfId="0" applyFill="1" applyBorder="1" applyAlignment="1">
      <alignment horizontal="left" vertical="center"/>
    </xf>
    <xf numFmtId="0" fontId="0" fillId="7" borderId="0" xfId="0" applyFill="1" applyBorder="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0" fontId="1" fillId="7" borderId="10" xfId="0" applyFont="1" applyFill="1" applyBorder="1" applyAlignment="1">
      <alignment horizontal="left" indent="2"/>
    </xf>
    <xf numFmtId="0" fontId="1" fillId="7" borderId="4" xfId="0" applyFont="1" applyFill="1" applyBorder="1" applyAlignment="1">
      <alignment horizontal="left" indent="2"/>
    </xf>
    <xf numFmtId="170" fontId="0" fillId="7" borderId="11" xfId="0" applyNumberFormat="1" applyFill="1" applyBorder="1" applyAlignment="1">
      <alignment horizontal="left" vertical="center" indent="3"/>
    </xf>
    <xf numFmtId="170" fontId="0" fillId="7" borderId="8" xfId="0" applyNumberFormat="1" applyFill="1" applyBorder="1" applyAlignment="1">
      <alignment horizontal="left" vertical="center" indent="3"/>
    </xf>
    <xf numFmtId="0" fontId="4" fillId="0" borderId="0" xfId="0" applyFont="1" applyAlignment="1">
      <alignment horizontal="right"/>
    </xf>
    <xf numFmtId="0" fontId="10" fillId="0" borderId="0"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 fillId="0" borderId="2" xfId="0" applyFont="1" applyBorder="1" applyAlignment="1">
      <alignment horizontal="right" indent="1"/>
    </xf>
    <xf numFmtId="0" fontId="1" fillId="0" borderId="3" xfId="0" applyFont="1" applyBorder="1" applyAlignment="1">
      <alignment horizontal="right" indent="1"/>
    </xf>
    <xf numFmtId="0" fontId="1" fillId="0" borderId="20" xfId="0" applyFont="1" applyBorder="1" applyAlignment="1">
      <alignment horizontal="right" indent="1"/>
    </xf>
    <xf numFmtId="0" fontId="1" fillId="0" borderId="2" xfId="0" applyFont="1" applyFill="1" applyBorder="1" applyAlignment="1">
      <alignment horizontal="right" indent="1"/>
    </xf>
    <xf numFmtId="0" fontId="0" fillId="0" borderId="3" xfId="0" applyFill="1" applyBorder="1" applyAlignment="1">
      <alignment horizontal="right" indent="1"/>
    </xf>
    <xf numFmtId="0" fontId="0" fillId="0" borderId="20" xfId="0" applyFill="1" applyBorder="1" applyAlignment="1">
      <alignment horizontal="right" indent="1"/>
    </xf>
    <xf numFmtId="0" fontId="1" fillId="0" borderId="2" xfId="0" applyFont="1" applyFill="1" applyBorder="1" applyAlignment="1" applyProtection="1">
      <alignment horizontal="right" indent="1"/>
    </xf>
    <xf numFmtId="0" fontId="0" fillId="0" borderId="3" xfId="0" applyFill="1" applyBorder="1" applyAlignment="1" applyProtection="1">
      <alignment horizontal="right" indent="1"/>
    </xf>
    <xf numFmtId="0" fontId="0" fillId="0" borderId="20" xfId="0" applyFill="1" applyBorder="1" applyAlignment="1" applyProtection="1">
      <alignment horizontal="right" indent="1"/>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2"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17" fontId="4" fillId="0" borderId="2" xfId="0" applyNumberFormat="1" applyFont="1" applyFill="1" applyBorder="1" applyAlignment="1">
      <alignment horizontal="center"/>
    </xf>
    <xf numFmtId="17" fontId="4" fillId="0" borderId="20" xfId="0" applyNumberFormat="1" applyFont="1" applyFill="1" applyBorder="1" applyAlignment="1">
      <alignment horizontal="center"/>
    </xf>
    <xf numFmtId="0" fontId="11" fillId="0" borderId="2" xfId="0" applyFont="1" applyFill="1" applyBorder="1" applyAlignment="1" applyProtection="1">
      <alignment horizontal="left"/>
    </xf>
    <xf numFmtId="0" fontId="11" fillId="0" borderId="3" xfId="0" applyFont="1" applyFill="1" applyBorder="1" applyAlignment="1" applyProtection="1">
      <alignment horizontal="left"/>
    </xf>
    <xf numFmtId="0" fontId="11" fillId="0" borderId="20" xfId="0" applyFont="1" applyFill="1" applyBorder="1" applyAlignment="1" applyProtection="1">
      <alignment horizontal="left"/>
    </xf>
    <xf numFmtId="0" fontId="10" fillId="0" borderId="2" xfId="0" applyFont="1" applyFill="1" applyBorder="1" applyAlignment="1" applyProtection="1">
      <alignment horizontal="left"/>
    </xf>
    <xf numFmtId="0" fontId="10" fillId="0" borderId="3" xfId="0" applyFont="1" applyFill="1" applyBorder="1" applyAlignment="1" applyProtection="1">
      <alignment horizontal="left"/>
    </xf>
    <xf numFmtId="0" fontId="10" fillId="0" borderId="20" xfId="0" applyFont="1" applyFill="1" applyBorder="1" applyAlignment="1" applyProtection="1">
      <alignment horizontal="left"/>
    </xf>
  </cellXfs>
  <cellStyles count="8">
    <cellStyle name="Comma" xfId="7" builtinId="3"/>
    <cellStyle name="Currency 2" xfId="1" xr:uid="{00000000-0005-0000-0000-000000000000}"/>
    <cellStyle name="Euro" xfId="2" xr:uid="{00000000-0005-0000-0000-000001000000}"/>
    <cellStyle name="Euro 2" xfId="3" xr:uid="{00000000-0005-0000-0000-000002000000}"/>
    <cellStyle name="Normal" xfId="0" builtinId="0"/>
    <cellStyle name="Normal 2" xfId="4" xr:uid="{00000000-0005-0000-0000-000004000000}"/>
    <cellStyle name="Normal 3" xfId="6" xr:uid="{7A85F667-327E-496C-8DA4-72E36AB58349}"/>
    <cellStyle name="Per 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B20"/>
  <sheetViews>
    <sheetView workbookViewId="0">
      <selection activeCell="A2" sqref="A2"/>
    </sheetView>
  </sheetViews>
  <sheetFormatPr defaultColWidth="8.88671875" defaultRowHeight="13.2" x14ac:dyDescent="0.25"/>
  <cols>
    <col min="1" max="1" width="28.5546875" bestFit="1" customWidth="1"/>
  </cols>
  <sheetData>
    <row r="1" spans="1:2" x14ac:dyDescent="0.25">
      <c r="A1" s="33" t="s">
        <v>51</v>
      </c>
      <c r="B1" s="33" t="s">
        <v>54</v>
      </c>
    </row>
    <row r="2" spans="1:2" x14ac:dyDescent="0.25">
      <c r="A2" s="196" t="s">
        <v>137</v>
      </c>
      <c r="B2" s="196" t="s">
        <v>137</v>
      </c>
    </row>
    <row r="3" spans="1:2" x14ac:dyDescent="0.25">
      <c r="A3" s="32" t="s">
        <v>79</v>
      </c>
      <c r="B3" s="32" t="s">
        <v>56</v>
      </c>
    </row>
    <row r="4" spans="1:2" x14ac:dyDescent="0.25">
      <c r="A4" s="196" t="s">
        <v>118</v>
      </c>
      <c r="B4" t="s">
        <v>55</v>
      </c>
    </row>
    <row r="5" spans="1:2" x14ac:dyDescent="0.25">
      <c r="A5" s="264" t="s">
        <v>134</v>
      </c>
      <c r="B5" s="32" t="s">
        <v>57</v>
      </c>
    </row>
    <row r="6" spans="1:2" x14ac:dyDescent="0.25">
      <c r="A6" s="32" t="s">
        <v>121</v>
      </c>
      <c r="B6" s="32" t="s">
        <v>58</v>
      </c>
    </row>
    <row r="7" spans="1:2" x14ac:dyDescent="0.25">
      <c r="A7" s="32" t="s">
        <v>122</v>
      </c>
      <c r="B7" s="32" t="s">
        <v>73</v>
      </c>
    </row>
    <row r="8" spans="1:2" x14ac:dyDescent="0.25">
      <c r="A8" s="32" t="s">
        <v>123</v>
      </c>
      <c r="B8" t="s">
        <v>39</v>
      </c>
    </row>
    <row r="9" spans="1:2" x14ac:dyDescent="0.25">
      <c r="A9" t="s">
        <v>124</v>
      </c>
    </row>
    <row r="10" spans="1:2" x14ac:dyDescent="0.25">
      <c r="A10" t="s">
        <v>120</v>
      </c>
    </row>
    <row r="11" spans="1:2" x14ac:dyDescent="0.25">
      <c r="A11" t="s">
        <v>125</v>
      </c>
    </row>
    <row r="12" spans="1:2" x14ac:dyDescent="0.25">
      <c r="A12" s="196" t="s">
        <v>133</v>
      </c>
    </row>
    <row r="13" spans="1:2" x14ac:dyDescent="0.25">
      <c r="A13" t="s">
        <v>126</v>
      </c>
    </row>
    <row r="14" spans="1:2" x14ac:dyDescent="0.25">
      <c r="A14" t="s">
        <v>127</v>
      </c>
    </row>
    <row r="15" spans="1:2" x14ac:dyDescent="0.25">
      <c r="A15" t="s">
        <v>119</v>
      </c>
    </row>
    <row r="16" spans="1:2" x14ac:dyDescent="0.25">
      <c r="A16" t="s">
        <v>128</v>
      </c>
    </row>
    <row r="17" spans="1:1" x14ac:dyDescent="0.25">
      <c r="A17" t="s">
        <v>129</v>
      </c>
    </row>
    <row r="18" spans="1:1" x14ac:dyDescent="0.25">
      <c r="A18" t="s">
        <v>130</v>
      </c>
    </row>
    <row r="19" spans="1:1" x14ac:dyDescent="0.25">
      <c r="A19" t="s">
        <v>131</v>
      </c>
    </row>
    <row r="20" spans="1:1" x14ac:dyDescent="0.25">
      <c r="A20" t="s">
        <v>132</v>
      </c>
    </row>
  </sheetData>
  <sheetProtection algorithmName="SHA-512" hashValue="0vM2/6QNBqBeJeVFwjz0N/8l7RB/OLrqhjdxsIGrTKA8x+AUYnRJEE0GbEllLSIodBiLGqAtW6TNk+kDI60H3Q==" saltValue="KDTv5lKkC/sRtGQKt+ZRf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127"/>
  <sheetViews>
    <sheetView zoomScaleNormal="100" workbookViewId="0"/>
  </sheetViews>
  <sheetFormatPr defaultColWidth="11.44140625" defaultRowHeight="13.2" x14ac:dyDescent="0.25"/>
  <cols>
    <col min="1" max="1" width="2.6640625" style="140" customWidth="1"/>
    <col min="2" max="35" width="4.6640625" style="140" customWidth="1"/>
    <col min="36" max="16384" width="11.44140625" style="140"/>
  </cols>
  <sheetData>
    <row r="1" spans="1:32" ht="12" customHeight="1" x14ac:dyDescent="0.25"/>
    <row r="2" spans="1:32" ht="12" customHeight="1" x14ac:dyDescent="0.25">
      <c r="B2" s="145" t="s">
        <v>80</v>
      </c>
      <c r="C2" s="146"/>
      <c r="D2" s="146"/>
      <c r="E2" s="146"/>
      <c r="F2" s="146"/>
      <c r="G2" s="146"/>
      <c r="H2" s="146"/>
      <c r="I2" s="146"/>
    </row>
    <row r="3" spans="1:32" ht="12" customHeight="1" x14ac:dyDescent="0.25"/>
    <row r="4" spans="1:32" ht="12.75" customHeight="1" x14ac:dyDescent="0.25">
      <c r="A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4"/>
    </row>
    <row r="5" spans="1:32" ht="12.75" customHeight="1" x14ac:dyDescent="0.25">
      <c r="A5" s="141"/>
      <c r="B5" s="150" t="s">
        <v>81</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4"/>
    </row>
    <row r="6" spans="1:32" ht="12.75" customHeight="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4"/>
    </row>
    <row r="7" spans="1:32" ht="12.75" customHeight="1" x14ac:dyDescent="0.25">
      <c r="A7" s="141"/>
      <c r="B7" s="199" t="s">
        <v>153</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4"/>
    </row>
    <row r="8" spans="1:32" ht="12.75" customHeight="1" x14ac:dyDescent="0.25">
      <c r="A8" s="141"/>
      <c r="B8" s="143"/>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4"/>
    </row>
    <row r="9" spans="1:32" ht="12.75" customHeight="1" x14ac:dyDescent="0.25">
      <c r="A9" s="141"/>
      <c r="B9" s="199" t="s">
        <v>154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4"/>
    </row>
    <row r="10" spans="1:32" ht="12.75" customHeight="1" x14ac:dyDescent="0.25">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4"/>
    </row>
    <row r="11" spans="1:32" ht="12.75" customHeight="1" x14ac:dyDescent="0.25">
      <c r="A11" s="141"/>
      <c r="B11" s="199" t="s">
        <v>155</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4"/>
    </row>
    <row r="12" spans="1:32" ht="12.75" customHeight="1" x14ac:dyDescent="0.25">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4"/>
    </row>
    <row r="13" spans="1:32" ht="12.75" customHeight="1" x14ac:dyDescent="0.25">
      <c r="A13" s="141"/>
      <c r="B13" s="199" t="s">
        <v>156</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4"/>
    </row>
    <row r="14" spans="1:32" ht="12.75" customHeight="1" x14ac:dyDescent="0.2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4"/>
    </row>
    <row r="15" spans="1:32" ht="12.75" customHeight="1" x14ac:dyDescent="0.25">
      <c r="A15" s="144"/>
      <c r="B15" s="199" t="s">
        <v>157</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4"/>
    </row>
    <row r="16" spans="1:32" ht="12.75" customHeight="1" x14ac:dyDescent="0.2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4"/>
    </row>
    <row r="17" spans="1:32" ht="12.75" customHeight="1" x14ac:dyDescent="0.25">
      <c r="A17" s="144"/>
      <c r="B17" s="199" t="s">
        <v>158</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2"/>
      <c r="AF17" s="144"/>
    </row>
    <row r="18" spans="1:32" ht="12.75" customHeight="1" x14ac:dyDescent="0.25">
      <c r="A18" s="144"/>
      <c r="B18" s="143"/>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c r="AF18" s="144"/>
    </row>
    <row r="19" spans="1:32" ht="12.75" customHeight="1" x14ac:dyDescent="0.25">
      <c r="A19" s="144"/>
      <c r="B19" s="199" t="s">
        <v>114</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2"/>
      <c r="AF19" s="144"/>
    </row>
    <row r="20" spans="1:32" ht="12.75" customHeight="1" x14ac:dyDescent="0.25">
      <c r="A20" s="144"/>
      <c r="B20" s="143"/>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2"/>
      <c r="AF20" s="144"/>
    </row>
    <row r="21" spans="1:32" ht="12.75" customHeight="1" x14ac:dyDescent="0.25">
      <c r="A21" s="144"/>
      <c r="B21" s="151" t="s">
        <v>82</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2"/>
      <c r="AF21" s="144"/>
    </row>
    <row r="22" spans="1:32" ht="12.75" customHeight="1" x14ac:dyDescent="0.25">
      <c r="A22" s="144"/>
      <c r="B22" s="143"/>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2"/>
      <c r="AF22" s="144"/>
    </row>
    <row r="23" spans="1:32" ht="12.75" customHeight="1" x14ac:dyDescent="0.25">
      <c r="A23" s="141"/>
      <c r="B23" s="199" t="s">
        <v>159</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row>
    <row r="24" spans="1:32" ht="12.75" customHeight="1" x14ac:dyDescent="0.25">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row>
    <row r="25" spans="1:32" ht="12" customHeight="1" x14ac:dyDescent="0.25">
      <c r="A25" s="144"/>
      <c r="B25" s="199" t="s">
        <v>160</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row>
    <row r="26" spans="1:32" ht="12" customHeight="1" x14ac:dyDescent="0.25">
      <c r="A26" s="144"/>
      <c r="B26" s="143"/>
      <c r="C26" s="199" t="s">
        <v>113</v>
      </c>
      <c r="D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row>
    <row r="27" spans="1:32" x14ac:dyDescent="0.25">
      <c r="A27" s="144"/>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row>
    <row r="28" spans="1:32" x14ac:dyDescent="0.25">
      <c r="A28" s="144"/>
      <c r="B28" s="199" t="s">
        <v>161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row>
    <row r="29" spans="1:32" x14ac:dyDescent="0.25">
      <c r="A29" s="144"/>
      <c r="B29" s="143"/>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row>
    <row r="30" spans="1:32" x14ac:dyDescent="0.25">
      <c r="A30" s="144"/>
      <c r="B30" s="199" t="s">
        <v>115</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row>
    <row r="31" spans="1:32" x14ac:dyDescent="0.25">
      <c r="A31" s="144"/>
      <c r="B31" s="199" t="s">
        <v>117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row>
    <row r="32" spans="1:32" x14ac:dyDescent="0.25">
      <c r="A32" s="144"/>
      <c r="B32" s="143"/>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33" spans="1:32" x14ac:dyDescent="0.25">
      <c r="A33" s="144"/>
      <c r="B33" s="142" t="s">
        <v>88</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row>
    <row r="34" spans="1:32" x14ac:dyDescent="0.25">
      <c r="A34" s="141"/>
      <c r="B34" s="143" t="s">
        <v>83</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row>
    <row r="35" spans="1:32" x14ac:dyDescent="0.25">
      <c r="A35" s="144"/>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row>
    <row r="36" spans="1:32" s="147" customFormat="1" x14ac:dyDescent="0.25">
      <c r="A36" s="148"/>
      <c r="B36" s="148" t="s">
        <v>85</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row>
    <row r="37" spans="1:32" s="147" customFormat="1" x14ac:dyDescent="0.25">
      <c r="A37" s="148"/>
      <c r="B37" s="149" t="s">
        <v>84</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1:32" x14ac:dyDescent="0.2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1:32" x14ac:dyDescent="0.25">
      <c r="A39" s="141"/>
      <c r="B39" s="143" t="s">
        <v>86</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2" x14ac:dyDescent="0.25">
      <c r="A40" s="141"/>
      <c r="B40" s="143"/>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row>
    <row r="41" spans="1:32" x14ac:dyDescent="0.25">
      <c r="A41" s="141"/>
      <c r="B41" s="199" t="s">
        <v>116</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row>
    <row r="42" spans="1:32" x14ac:dyDescent="0.25">
      <c r="A42" s="141"/>
      <c r="B42" s="143"/>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row>
    <row r="43" spans="1:32" x14ac:dyDescent="0.25">
      <c r="A43" s="141"/>
      <c r="B43" s="143" t="s">
        <v>89</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row>
    <row r="44" spans="1:32" x14ac:dyDescent="0.25">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row>
    <row r="45" spans="1:32" x14ac:dyDescent="0.25">
      <c r="A45" s="141"/>
      <c r="B45" s="142" t="s">
        <v>87</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row>
    <row r="46" spans="1:32" x14ac:dyDescent="0.25">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row>
    <row r="47" spans="1:32" x14ac:dyDescent="0.25">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row>
    <row r="48" spans="1:32" x14ac:dyDescent="0.2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row>
    <row r="49" spans="1:32" x14ac:dyDescent="0.25">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row>
    <row r="50" spans="1:32" x14ac:dyDescent="0.25">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row>
    <row r="51" spans="1:32" x14ac:dyDescent="0.2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1:32" x14ac:dyDescent="0.25">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row>
    <row r="53" spans="1:32" x14ac:dyDescent="0.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row>
    <row r="54" spans="1:32" x14ac:dyDescent="0.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row>
    <row r="55" spans="1:32" x14ac:dyDescent="0.25">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row>
    <row r="56" spans="1:32" x14ac:dyDescent="0.2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row>
    <row r="57" spans="1:32"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row>
    <row r="58" spans="1:32"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row>
    <row r="59" spans="1:32" x14ac:dyDescent="0.25">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row>
    <row r="60" spans="1:32" x14ac:dyDescent="0.25">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row>
    <row r="61" spans="1:32" x14ac:dyDescent="0.25">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row>
    <row r="62" spans="1:32" x14ac:dyDescent="0.2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row>
    <row r="63" spans="1:32" x14ac:dyDescent="0.25">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row>
    <row r="64" spans="1:32" x14ac:dyDescent="0.25">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row>
    <row r="65" spans="1:32"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32" x14ac:dyDescent="0.2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row>
    <row r="67" spans="1:32" x14ac:dyDescent="0.2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row>
    <row r="68" spans="1:32" x14ac:dyDescent="0.25">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row>
    <row r="69" spans="1:32" x14ac:dyDescent="0.2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row>
    <row r="70" spans="1:32" x14ac:dyDescent="0.2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2"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row>
    <row r="72" spans="1:32"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row>
    <row r="73" spans="1:32" x14ac:dyDescent="0.25">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row>
    <row r="74" spans="1:32" x14ac:dyDescent="0.25">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row>
    <row r="75" spans="1:32" x14ac:dyDescent="0.25">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row>
    <row r="76" spans="1:32" x14ac:dyDescent="0.25">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row>
    <row r="77" spans="1:32" x14ac:dyDescent="0.25">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row>
    <row r="78" spans="1:32" x14ac:dyDescent="0.25">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row>
    <row r="79" spans="1:32" x14ac:dyDescent="0.25">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row>
    <row r="80" spans="1:32" x14ac:dyDescent="0.25">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row>
    <row r="81" spans="1:32" x14ac:dyDescent="0.25">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row>
    <row r="82" spans="1:32" x14ac:dyDescent="0.25">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row>
    <row r="83" spans="1:32" x14ac:dyDescent="0.25">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row>
    <row r="84" spans="1:32" x14ac:dyDescent="0.25">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row>
    <row r="85" spans="1:32" x14ac:dyDescent="0.25">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row>
    <row r="86" spans="1:32" x14ac:dyDescent="0.25">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row>
    <row r="87" spans="1:32" x14ac:dyDescent="0.25">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row>
    <row r="88" spans="1:32" x14ac:dyDescent="0.25">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row>
    <row r="89" spans="1:32" x14ac:dyDescent="0.25">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row>
    <row r="90" spans="1:32" x14ac:dyDescent="0.25">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row>
    <row r="91" spans="1:32" x14ac:dyDescent="0.25">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row>
    <row r="92" spans="1:32" x14ac:dyDescent="0.25">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row>
    <row r="93" spans="1:32" x14ac:dyDescent="0.25">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row>
    <row r="94" spans="1:32" x14ac:dyDescent="0.25">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row>
    <row r="95" spans="1:32" x14ac:dyDescent="0.25">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row>
    <row r="96" spans="1:32" x14ac:dyDescent="0.25">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row>
    <row r="97" spans="1:32" x14ac:dyDescent="0.25">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row>
    <row r="98" spans="1:32" x14ac:dyDescent="0.25">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row>
    <row r="99" spans="1:32" x14ac:dyDescent="0.25">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row>
    <row r="100" spans="1:32" x14ac:dyDescent="0.25">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row>
    <row r="101" spans="1:32"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row>
    <row r="102" spans="1:32" x14ac:dyDescent="0.25">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row>
    <row r="103" spans="1:32" x14ac:dyDescent="0.25">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row>
    <row r="104" spans="1:32" x14ac:dyDescent="0.25">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row>
    <row r="105" spans="1:32" x14ac:dyDescent="0.25">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row>
    <row r="106" spans="1:32" x14ac:dyDescent="0.25">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row>
    <row r="107" spans="1:32" x14ac:dyDescent="0.25">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row>
    <row r="108" spans="1:32" x14ac:dyDescent="0.25">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row>
    <row r="109" spans="1:32" x14ac:dyDescent="0.25">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row>
    <row r="110" spans="1:32" x14ac:dyDescent="0.25">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row>
    <row r="111" spans="1:32" x14ac:dyDescent="0.25">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row>
    <row r="112" spans="1:32" x14ac:dyDescent="0.25">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row>
    <row r="113" spans="1:32" x14ac:dyDescent="0.25">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row>
    <row r="114" spans="1:32" x14ac:dyDescent="0.25">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row>
    <row r="115" spans="1:32" x14ac:dyDescent="0.25">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row>
    <row r="116" spans="1:32" x14ac:dyDescent="0.25">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row>
    <row r="117" spans="1:32" x14ac:dyDescent="0.25">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row>
    <row r="118" spans="1:32" x14ac:dyDescent="0.25">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row>
    <row r="119" spans="1:32" x14ac:dyDescent="0.25">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row>
    <row r="120" spans="1:32" x14ac:dyDescent="0.25">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row>
    <row r="121" spans="1:32" x14ac:dyDescent="0.25">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row>
    <row r="122" spans="1:32" x14ac:dyDescent="0.25">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row>
    <row r="123" spans="1:32" x14ac:dyDescent="0.25">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row>
    <row r="124" spans="1:32" x14ac:dyDescent="0.25">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row>
    <row r="125" spans="1:32" x14ac:dyDescent="0.25">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row>
    <row r="126" spans="1:32" x14ac:dyDescent="0.25">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row>
    <row r="127" spans="1:32" x14ac:dyDescent="0.25">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row>
  </sheetData>
  <sheetProtection algorithmName="SHA-512" hashValue="h2tF4dfOT/cWBRyb+ug6qjMNRdAnKWe2jl7T1s0tdJcWTFVcqjIbVL2yBKmHD3zM/teK+pZzNz4LO0KPw+UrpA==" saltValue="diHIoXtkYuuIb4rAoa/hkA==" spinCount="100000" sheet="1" objects="1" scenarios="1"/>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8"/>
  <sheetViews>
    <sheetView tabSelected="1" zoomScaleNormal="100" workbookViewId="0">
      <pane xSplit="3" ySplit="16" topLeftCell="D23" activePane="bottomRight" state="frozen"/>
      <selection activeCell="A53" sqref="A53:AH67"/>
      <selection pane="topRight" activeCell="A53" sqref="A53:AH67"/>
      <selection pane="bottomLeft" activeCell="A53" sqref="A53:AH67"/>
      <selection pane="bottomRight" activeCell="A21" sqref="A21"/>
    </sheetView>
  </sheetViews>
  <sheetFormatPr defaultColWidth="11.44140625" defaultRowHeight="13.2" x14ac:dyDescent="0.25"/>
  <cols>
    <col min="1" max="1" width="46.5546875" customWidth="1"/>
    <col min="2" max="2" width="29.6640625" customWidth="1"/>
    <col min="3" max="3" width="10.6640625" customWidth="1"/>
    <col min="4" max="34" width="5" customWidth="1"/>
    <col min="35" max="35" width="8.6640625" customWidth="1"/>
    <col min="36" max="36" width="8.88671875" bestFit="1" customWidth="1"/>
    <col min="37" max="37" width="16.44140625" customWidth="1"/>
  </cols>
  <sheetData>
    <row r="1" spans="1:37" ht="12" customHeight="1" x14ac:dyDescent="0.25"/>
    <row r="2" spans="1:37" ht="31.5" customHeight="1" x14ac:dyDescent="0.6">
      <c r="A2" s="2" t="s">
        <v>0</v>
      </c>
      <c r="B2" s="78" t="s">
        <v>72</v>
      </c>
    </row>
    <row r="3" spans="1:37" ht="12" customHeight="1" x14ac:dyDescent="0.25">
      <c r="I3" s="7"/>
      <c r="J3" s="7"/>
      <c r="K3" s="7"/>
      <c r="L3" s="7"/>
    </row>
    <row r="4" spans="1:37" ht="18" customHeight="1" x14ac:dyDescent="0.25">
      <c r="A4" s="266" t="s">
        <v>2</v>
      </c>
      <c r="B4" s="265"/>
      <c r="C4" s="350" t="s">
        <v>136</v>
      </c>
      <c r="D4" s="351"/>
      <c r="E4" s="351"/>
      <c r="F4" s="351"/>
      <c r="G4" s="351"/>
      <c r="H4" s="351"/>
      <c r="I4" s="351"/>
      <c r="J4" s="352"/>
      <c r="K4" s="3"/>
      <c r="L4" s="98"/>
      <c r="M4" s="98"/>
      <c r="N4" s="98"/>
      <c r="O4" s="98"/>
      <c r="P4" s="3"/>
      <c r="Q4" s="3"/>
      <c r="R4" s="3"/>
      <c r="S4" s="4"/>
    </row>
    <row r="5" spans="1:37" ht="18" customHeight="1" x14ac:dyDescent="0.25">
      <c r="A5" s="267" t="s">
        <v>112</v>
      </c>
      <c r="B5" s="213"/>
      <c r="C5" s="350" t="s">
        <v>135</v>
      </c>
      <c r="D5" s="351"/>
      <c r="E5" s="351"/>
      <c r="F5" s="351"/>
      <c r="G5" s="351"/>
      <c r="H5" s="351"/>
      <c r="I5" s="351"/>
      <c r="J5" s="352"/>
      <c r="K5" s="3"/>
      <c r="L5" s="98"/>
      <c r="M5" s="98"/>
      <c r="N5" s="98"/>
      <c r="O5" s="98"/>
      <c r="P5" s="3"/>
      <c r="Q5" s="3"/>
      <c r="R5" s="3"/>
      <c r="S5" s="4"/>
    </row>
    <row r="6" spans="1:37" ht="17.399999999999999" x14ac:dyDescent="0.25">
      <c r="A6" s="266" t="s">
        <v>59</v>
      </c>
      <c r="B6" s="265"/>
      <c r="C6" s="353" t="s">
        <v>137</v>
      </c>
      <c r="D6" s="354"/>
      <c r="E6" s="354"/>
      <c r="F6" s="354"/>
      <c r="G6" s="354"/>
      <c r="H6" s="354"/>
      <c r="I6" s="354"/>
      <c r="J6" s="355"/>
      <c r="K6" s="3"/>
      <c r="L6" s="98"/>
      <c r="M6" s="98"/>
      <c r="N6" s="98"/>
      <c r="O6" s="98"/>
      <c r="P6" s="3"/>
      <c r="Q6" s="3"/>
      <c r="R6" s="3"/>
      <c r="S6" s="4"/>
      <c r="T6" s="3"/>
      <c r="U6" s="3"/>
      <c r="V6" s="3"/>
      <c r="W6" s="3"/>
      <c r="X6" s="3"/>
      <c r="Y6" s="3"/>
      <c r="Z6" s="3"/>
      <c r="AA6" s="3"/>
      <c r="AB6" s="3"/>
      <c r="AC6" s="3"/>
      <c r="AD6" s="3"/>
      <c r="AE6" s="3"/>
      <c r="AF6" s="3"/>
      <c r="AG6" s="3"/>
      <c r="AH6" s="3"/>
      <c r="AI6" s="3"/>
      <c r="AJ6" s="3"/>
    </row>
    <row r="7" spans="1:37" ht="18" customHeight="1" x14ac:dyDescent="0.25">
      <c r="A7" s="266" t="s">
        <v>3</v>
      </c>
      <c r="B7" s="265"/>
      <c r="C7" s="356" t="s">
        <v>70</v>
      </c>
      <c r="D7" s="357"/>
      <c r="E7" s="268"/>
      <c r="K7" s="3"/>
      <c r="L7" s="3"/>
      <c r="M7" s="3"/>
      <c r="N7" s="3"/>
      <c r="O7" s="3"/>
      <c r="P7" s="3"/>
      <c r="Q7" s="3"/>
      <c r="R7" s="3"/>
      <c r="S7" s="4"/>
      <c r="T7" s="3"/>
      <c r="U7" s="3"/>
      <c r="V7" s="3"/>
      <c r="W7" s="3"/>
      <c r="X7" s="3"/>
      <c r="Y7" s="3"/>
      <c r="Z7" s="3"/>
      <c r="AA7" s="3"/>
      <c r="AB7" s="3"/>
      <c r="AC7" s="3"/>
      <c r="AD7" s="3"/>
      <c r="AE7" s="3"/>
      <c r="AF7" s="3"/>
      <c r="AG7" s="3"/>
      <c r="AH7" s="3"/>
      <c r="AI7" s="3"/>
      <c r="AJ7" s="3"/>
    </row>
    <row r="8" spans="1:37" ht="20.25" customHeight="1" x14ac:dyDescent="0.25">
      <c r="A8" s="270" t="s">
        <v>4</v>
      </c>
      <c r="B8" s="270"/>
      <c r="C8" s="278">
        <v>2022</v>
      </c>
      <c r="D8" s="279"/>
      <c r="E8" s="54"/>
      <c r="F8" s="54"/>
      <c r="G8" s="54"/>
      <c r="H8" s="54"/>
      <c r="I8" s="54"/>
      <c r="M8" s="5"/>
      <c r="R8" s="6"/>
      <c r="S8" s="6"/>
      <c r="T8" s="6"/>
      <c r="U8" s="6"/>
      <c r="V8" s="6"/>
      <c r="W8" s="6"/>
      <c r="X8" s="6"/>
      <c r="Y8" s="6"/>
      <c r="Z8" s="6"/>
      <c r="AA8" s="6"/>
      <c r="AB8" s="6"/>
      <c r="AC8" s="6"/>
      <c r="AD8" s="6"/>
      <c r="AE8" s="6"/>
      <c r="AF8" s="6"/>
      <c r="AG8" s="6"/>
      <c r="AH8" s="6"/>
      <c r="AI8" s="6"/>
      <c r="AJ8" s="6"/>
      <c r="AK8" s="6"/>
    </row>
    <row r="9" spans="1:37" ht="36.75" customHeight="1" x14ac:dyDescent="0.25">
      <c r="A9" s="369" t="s">
        <v>60</v>
      </c>
      <c r="B9" s="370"/>
      <c r="C9" s="358" t="s">
        <v>152</v>
      </c>
      <c r="D9" s="359"/>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row>
    <row r="10" spans="1:37"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row>
    <row r="11" spans="1:37" x14ac:dyDescent="0.25">
      <c r="A11" s="274" t="s">
        <v>138</v>
      </c>
      <c r="B11" s="4"/>
      <c r="C11" s="4"/>
      <c r="H11" s="3"/>
      <c r="I11" s="3"/>
      <c r="J11" s="3"/>
      <c r="K11" s="3"/>
      <c r="L11" s="3"/>
      <c r="M11" s="3"/>
      <c r="N11" s="3"/>
      <c r="O11" s="3"/>
      <c r="P11" s="3"/>
      <c r="Q11" s="3"/>
      <c r="R11" s="3"/>
      <c r="S11" s="3"/>
      <c r="T11" s="3"/>
      <c r="U11" s="3"/>
      <c r="V11" s="3"/>
      <c r="W11" s="3"/>
      <c r="X11" s="3"/>
      <c r="Y11" s="4"/>
      <c r="Z11" s="4"/>
      <c r="AA11" s="4"/>
      <c r="AB11" s="4"/>
      <c r="AC11" s="4"/>
      <c r="AD11" s="4"/>
      <c r="AE11" s="4"/>
      <c r="AF11" s="4"/>
      <c r="AG11" s="4"/>
      <c r="AH11" s="3"/>
      <c r="AI11" s="3"/>
      <c r="AJ11" s="3"/>
    </row>
    <row r="12" spans="1:37" ht="17.399999999999999" x14ac:dyDescent="0.25">
      <c r="A12" s="275" t="s">
        <v>139</v>
      </c>
      <c r="B12" s="7"/>
      <c r="C12" s="4"/>
      <c r="H12" s="3"/>
      <c r="I12" s="3"/>
      <c r="J12" s="3"/>
      <c r="K12" s="3"/>
      <c r="L12" s="3"/>
      <c r="M12" s="3"/>
      <c r="N12" s="3"/>
      <c r="O12" s="3"/>
      <c r="P12" s="3"/>
      <c r="Q12" s="3"/>
      <c r="R12" s="3"/>
      <c r="S12" s="3"/>
      <c r="T12" s="3"/>
      <c r="U12" s="3"/>
      <c r="V12" s="3"/>
      <c r="W12" s="3"/>
      <c r="X12" s="3"/>
      <c r="Y12" s="4"/>
      <c r="Z12" s="4"/>
      <c r="AA12" s="4"/>
      <c r="AB12" s="4"/>
      <c r="AC12" s="4"/>
      <c r="AD12" s="4"/>
      <c r="AE12" s="4"/>
      <c r="AF12" s="4"/>
      <c r="AG12" s="4"/>
      <c r="AH12" s="3"/>
      <c r="AI12" s="3"/>
      <c r="AJ12" s="3"/>
    </row>
    <row r="13" spans="1:37" ht="12.75" customHeight="1" x14ac:dyDescent="0.25">
      <c r="A13" s="4"/>
      <c r="B13" s="4"/>
      <c r="C13" s="4"/>
      <c r="D13" s="4"/>
      <c r="E13" s="4"/>
      <c r="H13" s="4"/>
      <c r="I13" s="4"/>
      <c r="J13" s="4"/>
      <c r="L13" s="4"/>
      <c r="M13" s="4"/>
      <c r="N13" s="4"/>
      <c r="O13" s="4"/>
      <c r="P13" s="4"/>
      <c r="Q13" s="4"/>
      <c r="R13" s="4"/>
      <c r="S13" s="4"/>
      <c r="T13" s="4"/>
      <c r="U13" s="4"/>
      <c r="V13" s="4"/>
      <c r="W13" s="4"/>
      <c r="X13" s="4"/>
      <c r="Y13" s="4"/>
      <c r="Z13" s="4"/>
      <c r="AA13" s="4"/>
      <c r="AB13" s="4"/>
      <c r="AC13" s="4"/>
      <c r="AD13" s="4"/>
      <c r="AE13" s="4"/>
      <c r="AF13" s="4"/>
      <c r="AG13" s="4"/>
    </row>
    <row r="14" spans="1:37" ht="12.75" customHeight="1" x14ac:dyDescent="0.25">
      <c r="A14" s="84" t="s">
        <v>5</v>
      </c>
      <c r="B14" s="84"/>
      <c r="C14" s="84"/>
      <c r="D14" s="88">
        <v>1</v>
      </c>
      <c r="E14" s="88">
        <v>2</v>
      </c>
      <c r="F14" s="139">
        <v>3</v>
      </c>
      <c r="G14" s="88">
        <v>4</v>
      </c>
      <c r="H14" s="88">
        <v>5</v>
      </c>
      <c r="I14" s="88">
        <v>6</v>
      </c>
      <c r="J14" s="88">
        <v>7</v>
      </c>
      <c r="K14" s="88">
        <v>8</v>
      </c>
      <c r="L14" s="88">
        <v>9</v>
      </c>
      <c r="M14" s="88">
        <v>10</v>
      </c>
      <c r="N14" s="88">
        <v>11</v>
      </c>
      <c r="O14" s="88">
        <v>12</v>
      </c>
      <c r="P14" s="88">
        <v>13</v>
      </c>
      <c r="Q14" s="88">
        <v>14</v>
      </c>
      <c r="R14" s="88">
        <v>15</v>
      </c>
      <c r="S14" s="88">
        <v>16</v>
      </c>
      <c r="T14" s="88">
        <v>17</v>
      </c>
      <c r="U14" s="88">
        <v>18</v>
      </c>
      <c r="V14" s="88">
        <v>19</v>
      </c>
      <c r="W14" s="88">
        <v>20</v>
      </c>
      <c r="X14" s="88">
        <v>21</v>
      </c>
      <c r="Y14" s="88">
        <v>22</v>
      </c>
      <c r="Z14" s="88">
        <v>23</v>
      </c>
      <c r="AA14" s="88">
        <v>24</v>
      </c>
      <c r="AB14" s="88">
        <v>25</v>
      </c>
      <c r="AC14" s="88">
        <v>26</v>
      </c>
      <c r="AD14" s="88">
        <v>27</v>
      </c>
      <c r="AE14" s="88">
        <v>28</v>
      </c>
      <c r="AF14" s="88">
        <v>29</v>
      </c>
      <c r="AG14" s="88">
        <v>30</v>
      </c>
      <c r="AH14" s="88">
        <v>31</v>
      </c>
      <c r="AI14" s="86" t="s">
        <v>6</v>
      </c>
      <c r="AJ14" s="87" t="s">
        <v>62</v>
      </c>
      <c r="AK14" s="331" t="s">
        <v>7</v>
      </c>
    </row>
    <row r="15" spans="1:37" ht="12.75" customHeight="1" x14ac:dyDescent="0.25">
      <c r="A15" s="84" t="s">
        <v>8</v>
      </c>
      <c r="B15" s="84"/>
      <c r="C15" s="84"/>
      <c r="D15" s="89" t="s">
        <v>15</v>
      </c>
      <c r="E15" s="89" t="s">
        <v>9</v>
      </c>
      <c r="F15" s="132" t="s">
        <v>10</v>
      </c>
      <c r="G15" s="88" t="s">
        <v>11</v>
      </c>
      <c r="H15" s="88" t="s">
        <v>12</v>
      </c>
      <c r="I15" s="88" t="s">
        <v>13</v>
      </c>
      <c r="J15" s="88" t="s">
        <v>14</v>
      </c>
      <c r="K15" s="89" t="s">
        <v>15</v>
      </c>
      <c r="L15" s="89" t="s">
        <v>9</v>
      </c>
      <c r="M15" s="153" t="s">
        <v>10</v>
      </c>
      <c r="N15" s="88" t="s">
        <v>11</v>
      </c>
      <c r="O15" s="88" t="s">
        <v>12</v>
      </c>
      <c r="P15" s="153" t="s">
        <v>13</v>
      </c>
      <c r="Q15" s="132" t="s">
        <v>14</v>
      </c>
      <c r="R15" s="89" t="s">
        <v>15</v>
      </c>
      <c r="S15" s="89" t="s">
        <v>9</v>
      </c>
      <c r="T15" s="88" t="s">
        <v>10</v>
      </c>
      <c r="U15" s="88" t="s">
        <v>11</v>
      </c>
      <c r="V15" s="153" t="s">
        <v>12</v>
      </c>
      <c r="W15" s="88" t="s">
        <v>13</v>
      </c>
      <c r="X15" s="88" t="s">
        <v>14</v>
      </c>
      <c r="Y15" s="89" t="s">
        <v>15</v>
      </c>
      <c r="Z15" s="89" t="s">
        <v>9</v>
      </c>
      <c r="AA15" s="88" t="s">
        <v>10</v>
      </c>
      <c r="AB15" s="153" t="s">
        <v>11</v>
      </c>
      <c r="AC15" s="88" t="s">
        <v>12</v>
      </c>
      <c r="AD15" s="88" t="s">
        <v>13</v>
      </c>
      <c r="AE15" s="88" t="s">
        <v>14</v>
      </c>
      <c r="AF15" s="89" t="s">
        <v>15</v>
      </c>
      <c r="AG15" s="89" t="s">
        <v>9</v>
      </c>
      <c r="AH15" s="88" t="s">
        <v>10</v>
      </c>
      <c r="AI15" s="87" t="s">
        <v>46</v>
      </c>
      <c r="AJ15" s="87" t="s">
        <v>63</v>
      </c>
      <c r="AK15" s="80"/>
    </row>
    <row r="16" spans="1:37"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4"/>
    </row>
    <row r="17" spans="1:37" ht="12.75" customHeight="1" x14ac:dyDescent="0.25">
      <c r="A17" s="217" t="s">
        <v>165</v>
      </c>
      <c r="B17" s="76" t="s">
        <v>137</v>
      </c>
      <c r="C17" s="34" t="s">
        <v>41</v>
      </c>
      <c r="D17" s="24"/>
      <c r="E17" s="24"/>
      <c r="F17" s="200"/>
      <c r="G17" s="12"/>
      <c r="H17" s="12"/>
      <c r="I17" s="12"/>
      <c r="J17" s="12"/>
      <c r="K17" s="24"/>
      <c r="L17" s="24"/>
      <c r="M17" s="12"/>
      <c r="N17" s="12"/>
      <c r="O17" s="12"/>
      <c r="P17" s="12"/>
      <c r="Q17" s="12"/>
      <c r="R17" s="24"/>
      <c r="S17" s="24"/>
      <c r="T17" s="12"/>
      <c r="U17" s="12"/>
      <c r="V17" s="12"/>
      <c r="W17" s="12"/>
      <c r="X17" s="12"/>
      <c r="Y17" s="24"/>
      <c r="Z17" s="24"/>
      <c r="AA17" s="12"/>
      <c r="AB17" s="12"/>
      <c r="AC17" s="12"/>
      <c r="AD17" s="12"/>
      <c r="AE17" s="12"/>
      <c r="AF17" s="24"/>
      <c r="AG17" s="24"/>
      <c r="AH17" s="12"/>
      <c r="AI17" s="10">
        <f t="shared" ref="AI17:AI31" si="0">SUM(D17:AH17)</f>
        <v>0</v>
      </c>
      <c r="AJ17" s="51" t="e">
        <f t="shared" ref="AJ17:AJ32" si="1">AI17/$AI$48</f>
        <v>#DIV/0!</v>
      </c>
      <c r="AK17" s="335"/>
    </row>
    <row r="18" spans="1:37" ht="12.75" customHeight="1" x14ac:dyDescent="0.25">
      <c r="A18" s="34" t="str">
        <f>A17</f>
        <v>Insert Project Title + UCD a/c no. + EU Reference No.</v>
      </c>
      <c r="B18" s="76" t="s">
        <v>137</v>
      </c>
      <c r="C18" s="34" t="s">
        <v>41</v>
      </c>
      <c r="D18" s="24"/>
      <c r="E18" s="24"/>
      <c r="F18" s="139"/>
      <c r="G18" s="12"/>
      <c r="H18" s="12"/>
      <c r="I18" s="12"/>
      <c r="J18" s="12"/>
      <c r="K18" s="24"/>
      <c r="L18" s="24"/>
      <c r="M18" s="12"/>
      <c r="N18" s="12"/>
      <c r="O18" s="12"/>
      <c r="P18" s="12"/>
      <c r="Q18" s="12"/>
      <c r="R18" s="24"/>
      <c r="S18" s="24"/>
      <c r="T18" s="12"/>
      <c r="U18" s="12"/>
      <c r="V18" s="12"/>
      <c r="W18" s="12"/>
      <c r="X18" s="12"/>
      <c r="Y18" s="24"/>
      <c r="Z18" s="24"/>
      <c r="AA18" s="12"/>
      <c r="AB18" s="12"/>
      <c r="AC18" s="12"/>
      <c r="AD18" s="12"/>
      <c r="AE18" s="12"/>
      <c r="AF18" s="24"/>
      <c r="AG18" s="24"/>
      <c r="AH18" s="12"/>
      <c r="AI18" s="10">
        <f t="shared" si="0"/>
        <v>0</v>
      </c>
      <c r="AJ18" s="51" t="e">
        <f t="shared" si="1"/>
        <v>#DIV/0!</v>
      </c>
      <c r="AK18" s="335"/>
    </row>
    <row r="19" spans="1:37" ht="12.75" customHeight="1" x14ac:dyDescent="0.25">
      <c r="A19" s="34" t="str">
        <f t="shared" ref="A19:A31" si="2">A18</f>
        <v>Insert Project Title + UCD a/c no. + EU Reference No.</v>
      </c>
      <c r="B19" s="76" t="s">
        <v>137</v>
      </c>
      <c r="C19" s="34" t="s">
        <v>41</v>
      </c>
      <c r="D19" s="24"/>
      <c r="E19" s="24"/>
      <c r="F19" s="139"/>
      <c r="G19" s="12"/>
      <c r="H19" s="12"/>
      <c r="I19" s="12"/>
      <c r="J19" s="12"/>
      <c r="K19" s="24"/>
      <c r="L19" s="24"/>
      <c r="M19" s="12"/>
      <c r="N19" s="12"/>
      <c r="O19" s="12"/>
      <c r="P19" s="12"/>
      <c r="Q19" s="12"/>
      <c r="R19" s="24"/>
      <c r="S19" s="24"/>
      <c r="T19" s="12"/>
      <c r="U19" s="12"/>
      <c r="V19" s="12"/>
      <c r="W19" s="12"/>
      <c r="X19" s="12"/>
      <c r="Y19" s="24"/>
      <c r="Z19" s="24"/>
      <c r="AA19" s="12"/>
      <c r="AB19" s="12"/>
      <c r="AC19" s="12"/>
      <c r="AD19" s="12"/>
      <c r="AE19" s="12"/>
      <c r="AF19" s="24"/>
      <c r="AG19" s="24"/>
      <c r="AH19" s="12"/>
      <c r="AI19" s="10">
        <f t="shared" si="0"/>
        <v>0</v>
      </c>
      <c r="AJ19" s="51" t="e">
        <f t="shared" si="1"/>
        <v>#DIV/0!</v>
      </c>
      <c r="AK19" s="335"/>
    </row>
    <row r="20" spans="1:37" ht="12.75" customHeight="1" x14ac:dyDescent="0.25">
      <c r="A20" s="34" t="str">
        <f t="shared" si="2"/>
        <v>Insert Project Title + UCD a/c no. + EU Reference No.</v>
      </c>
      <c r="B20" s="76" t="s">
        <v>137</v>
      </c>
      <c r="C20" s="34" t="s">
        <v>41</v>
      </c>
      <c r="D20" s="24"/>
      <c r="E20" s="24"/>
      <c r="F20" s="139"/>
      <c r="G20" s="12"/>
      <c r="H20" s="12"/>
      <c r="I20" s="12"/>
      <c r="J20" s="12"/>
      <c r="K20" s="24"/>
      <c r="L20" s="24"/>
      <c r="M20" s="12"/>
      <c r="N20" s="12"/>
      <c r="O20" s="12"/>
      <c r="P20" s="12"/>
      <c r="Q20" s="12"/>
      <c r="R20" s="24"/>
      <c r="S20" s="24"/>
      <c r="T20" s="12"/>
      <c r="U20" s="12"/>
      <c r="V20" s="12"/>
      <c r="W20" s="12"/>
      <c r="X20" s="12"/>
      <c r="Y20" s="24"/>
      <c r="Z20" s="24"/>
      <c r="AA20" s="12"/>
      <c r="AB20" s="12"/>
      <c r="AC20" s="12"/>
      <c r="AD20" s="12"/>
      <c r="AE20" s="12"/>
      <c r="AF20" s="24"/>
      <c r="AG20" s="24"/>
      <c r="AH20" s="12"/>
      <c r="AI20" s="10">
        <f t="shared" si="0"/>
        <v>0</v>
      </c>
      <c r="AJ20" s="51" t="e">
        <f t="shared" si="1"/>
        <v>#DIV/0!</v>
      </c>
      <c r="AK20" s="335"/>
    </row>
    <row r="21" spans="1:37" ht="12.75" customHeight="1" x14ac:dyDescent="0.25">
      <c r="A21" s="34" t="str">
        <f t="shared" si="2"/>
        <v>Insert Project Title + UCD a/c no. + EU Reference No.</v>
      </c>
      <c r="B21" s="76" t="s">
        <v>137</v>
      </c>
      <c r="C21" s="34" t="s">
        <v>41</v>
      </c>
      <c r="D21" s="24"/>
      <c r="E21" s="24"/>
      <c r="F21" s="139"/>
      <c r="G21" s="12"/>
      <c r="H21" s="12"/>
      <c r="I21" s="12"/>
      <c r="J21" s="12"/>
      <c r="K21" s="24"/>
      <c r="L21" s="24"/>
      <c r="M21" s="12"/>
      <c r="N21" s="12"/>
      <c r="O21" s="12"/>
      <c r="P21" s="12"/>
      <c r="Q21" s="12"/>
      <c r="R21" s="24"/>
      <c r="S21" s="24"/>
      <c r="T21" s="12"/>
      <c r="U21" s="12"/>
      <c r="V21" s="12"/>
      <c r="W21" s="12"/>
      <c r="X21" s="12"/>
      <c r="Y21" s="24"/>
      <c r="Z21" s="24"/>
      <c r="AA21" s="12"/>
      <c r="AB21" s="12"/>
      <c r="AC21" s="12"/>
      <c r="AD21" s="12"/>
      <c r="AE21" s="12"/>
      <c r="AF21" s="24"/>
      <c r="AG21" s="24"/>
      <c r="AH21" s="12"/>
      <c r="AI21" s="10">
        <f t="shared" si="0"/>
        <v>0</v>
      </c>
      <c r="AJ21" s="51" t="e">
        <f t="shared" si="1"/>
        <v>#DIV/0!</v>
      </c>
      <c r="AK21" s="335"/>
    </row>
    <row r="22" spans="1:37" ht="12.75" customHeight="1" x14ac:dyDescent="0.25">
      <c r="A22" s="34" t="str">
        <f t="shared" si="2"/>
        <v>Insert Project Title + UCD a/c no. + EU Reference No.</v>
      </c>
      <c r="B22" s="76" t="s">
        <v>137</v>
      </c>
      <c r="C22" s="34" t="s">
        <v>41</v>
      </c>
      <c r="D22" s="24"/>
      <c r="E22" s="24"/>
      <c r="F22" s="139"/>
      <c r="G22" s="12"/>
      <c r="H22" s="12"/>
      <c r="I22" s="12"/>
      <c r="J22" s="12"/>
      <c r="K22" s="24"/>
      <c r="L22" s="24"/>
      <c r="M22" s="12"/>
      <c r="N22" s="12"/>
      <c r="O22" s="12"/>
      <c r="P22" s="12"/>
      <c r="Q22" s="12"/>
      <c r="R22" s="24"/>
      <c r="S22" s="24"/>
      <c r="T22" s="12"/>
      <c r="U22" s="12"/>
      <c r="V22" s="12"/>
      <c r="W22" s="12"/>
      <c r="X22" s="12"/>
      <c r="Y22" s="24"/>
      <c r="Z22" s="24"/>
      <c r="AA22" s="12"/>
      <c r="AB22" s="12"/>
      <c r="AC22" s="12"/>
      <c r="AD22" s="12"/>
      <c r="AE22" s="12"/>
      <c r="AF22" s="24"/>
      <c r="AG22" s="24"/>
      <c r="AH22" s="12"/>
      <c r="AI22" s="10">
        <f t="shared" si="0"/>
        <v>0</v>
      </c>
      <c r="AJ22" s="51" t="e">
        <f t="shared" si="1"/>
        <v>#DIV/0!</v>
      </c>
      <c r="AK22" s="335"/>
    </row>
    <row r="23" spans="1:37" ht="12.75" customHeight="1" x14ac:dyDescent="0.25">
      <c r="A23" s="34" t="str">
        <f t="shared" si="2"/>
        <v>Insert Project Title + UCD a/c no. + EU Reference No.</v>
      </c>
      <c r="B23" s="76" t="s">
        <v>137</v>
      </c>
      <c r="C23" s="34" t="s">
        <v>41</v>
      </c>
      <c r="D23" s="24"/>
      <c r="E23" s="24"/>
      <c r="F23" s="139"/>
      <c r="G23" s="12"/>
      <c r="H23" s="12"/>
      <c r="I23" s="12"/>
      <c r="J23" s="12"/>
      <c r="K23" s="24"/>
      <c r="L23" s="24"/>
      <c r="M23" s="12"/>
      <c r="N23" s="12"/>
      <c r="O23" s="12"/>
      <c r="P23" s="12"/>
      <c r="Q23" s="12"/>
      <c r="R23" s="24"/>
      <c r="S23" s="24"/>
      <c r="T23" s="12"/>
      <c r="U23" s="12"/>
      <c r="V23" s="12"/>
      <c r="W23" s="12"/>
      <c r="X23" s="12"/>
      <c r="Y23" s="24"/>
      <c r="Z23" s="24"/>
      <c r="AA23" s="12"/>
      <c r="AB23" s="12"/>
      <c r="AC23" s="12"/>
      <c r="AD23" s="12"/>
      <c r="AE23" s="12"/>
      <c r="AF23" s="24"/>
      <c r="AG23" s="24"/>
      <c r="AH23" s="12"/>
      <c r="AI23" s="10">
        <f t="shared" si="0"/>
        <v>0</v>
      </c>
      <c r="AJ23" s="51" t="e">
        <f t="shared" si="1"/>
        <v>#DIV/0!</v>
      </c>
      <c r="AK23" s="335"/>
    </row>
    <row r="24" spans="1:37" ht="12.75" customHeight="1" x14ac:dyDescent="0.25">
      <c r="A24" s="34" t="str">
        <f t="shared" si="2"/>
        <v>Insert Project Title + UCD a/c no. + EU Reference No.</v>
      </c>
      <c r="B24" s="76" t="s">
        <v>137</v>
      </c>
      <c r="C24" s="34" t="s">
        <v>41</v>
      </c>
      <c r="D24" s="24"/>
      <c r="E24" s="24"/>
      <c r="F24" s="139"/>
      <c r="G24" s="12"/>
      <c r="H24" s="12"/>
      <c r="I24" s="12"/>
      <c r="J24" s="12"/>
      <c r="K24" s="24"/>
      <c r="L24" s="24"/>
      <c r="M24" s="12"/>
      <c r="N24" s="12"/>
      <c r="O24" s="12"/>
      <c r="P24" s="12"/>
      <c r="Q24" s="12"/>
      <c r="R24" s="24"/>
      <c r="S24" s="24"/>
      <c r="T24" s="12"/>
      <c r="U24" s="12"/>
      <c r="V24" s="12"/>
      <c r="W24" s="12"/>
      <c r="X24" s="12"/>
      <c r="Y24" s="24"/>
      <c r="Z24" s="24"/>
      <c r="AA24" s="12"/>
      <c r="AB24" s="12"/>
      <c r="AC24" s="12"/>
      <c r="AD24" s="12"/>
      <c r="AE24" s="12"/>
      <c r="AF24" s="24"/>
      <c r="AG24" s="24"/>
      <c r="AH24" s="12"/>
      <c r="AI24" s="10">
        <f t="shared" si="0"/>
        <v>0</v>
      </c>
      <c r="AJ24" s="51" t="e">
        <f t="shared" si="1"/>
        <v>#DIV/0!</v>
      </c>
      <c r="AK24" s="335"/>
    </row>
    <row r="25" spans="1:37" ht="12.75" customHeight="1" x14ac:dyDescent="0.25">
      <c r="A25" s="34" t="str">
        <f t="shared" si="2"/>
        <v>Insert Project Title + UCD a/c no. + EU Reference No.</v>
      </c>
      <c r="B25" s="76" t="s">
        <v>137</v>
      </c>
      <c r="C25" s="34" t="s">
        <v>41</v>
      </c>
      <c r="D25" s="24"/>
      <c r="E25" s="24"/>
      <c r="F25" s="139"/>
      <c r="G25" s="12"/>
      <c r="H25" s="12"/>
      <c r="I25" s="12"/>
      <c r="J25" s="12"/>
      <c r="K25" s="24"/>
      <c r="L25" s="24"/>
      <c r="M25" s="12"/>
      <c r="N25" s="12"/>
      <c r="O25" s="12"/>
      <c r="P25" s="12"/>
      <c r="Q25" s="12"/>
      <c r="R25" s="24"/>
      <c r="S25" s="24"/>
      <c r="T25" s="12"/>
      <c r="U25" s="12"/>
      <c r="V25" s="12"/>
      <c r="W25" s="12"/>
      <c r="X25" s="12"/>
      <c r="Y25" s="24"/>
      <c r="Z25" s="24"/>
      <c r="AA25" s="12"/>
      <c r="AB25" s="12"/>
      <c r="AC25" s="12"/>
      <c r="AD25" s="12"/>
      <c r="AE25" s="12"/>
      <c r="AF25" s="24"/>
      <c r="AG25" s="24"/>
      <c r="AH25" s="12"/>
      <c r="AI25" s="10">
        <f t="shared" si="0"/>
        <v>0</v>
      </c>
      <c r="AJ25" s="51" t="e">
        <f t="shared" si="1"/>
        <v>#DIV/0!</v>
      </c>
      <c r="AK25" s="335"/>
    </row>
    <row r="26" spans="1:37" ht="12.75" customHeight="1" x14ac:dyDescent="0.25">
      <c r="A26" s="34" t="str">
        <f t="shared" si="2"/>
        <v>Insert Project Title + UCD a/c no. + EU Reference No.</v>
      </c>
      <c r="B26" s="76" t="s">
        <v>137</v>
      </c>
      <c r="C26" s="34" t="s">
        <v>41</v>
      </c>
      <c r="D26" s="24"/>
      <c r="E26" s="24"/>
      <c r="F26" s="139"/>
      <c r="G26" s="12"/>
      <c r="H26" s="12"/>
      <c r="I26" s="12"/>
      <c r="J26" s="12"/>
      <c r="K26" s="24"/>
      <c r="L26" s="24"/>
      <c r="M26" s="12"/>
      <c r="N26" s="12"/>
      <c r="O26" s="12"/>
      <c r="P26" s="12"/>
      <c r="Q26" s="12"/>
      <c r="R26" s="24"/>
      <c r="S26" s="24"/>
      <c r="T26" s="12"/>
      <c r="U26" s="12"/>
      <c r="V26" s="12"/>
      <c r="W26" s="12"/>
      <c r="X26" s="12"/>
      <c r="Y26" s="24"/>
      <c r="Z26" s="24"/>
      <c r="AA26" s="12"/>
      <c r="AB26" s="12"/>
      <c r="AC26" s="12"/>
      <c r="AD26" s="12"/>
      <c r="AE26" s="12"/>
      <c r="AF26" s="24"/>
      <c r="AG26" s="24"/>
      <c r="AH26" s="12"/>
      <c r="AI26" s="10">
        <f t="shared" si="0"/>
        <v>0</v>
      </c>
      <c r="AJ26" s="51" t="e">
        <f t="shared" si="1"/>
        <v>#DIV/0!</v>
      </c>
      <c r="AK26" s="335"/>
    </row>
    <row r="27" spans="1:37" ht="12.75" customHeight="1" x14ac:dyDescent="0.25">
      <c r="A27" s="34" t="str">
        <f t="shared" si="2"/>
        <v>Insert Project Title + UCD a/c no. + EU Reference No.</v>
      </c>
      <c r="B27" s="76" t="s">
        <v>137</v>
      </c>
      <c r="C27" s="34" t="s">
        <v>41</v>
      </c>
      <c r="D27" s="24"/>
      <c r="E27" s="24"/>
      <c r="F27" s="139"/>
      <c r="G27" s="12"/>
      <c r="H27" s="12"/>
      <c r="I27" s="12"/>
      <c r="J27" s="12"/>
      <c r="K27" s="24"/>
      <c r="L27" s="24"/>
      <c r="M27" s="12"/>
      <c r="N27" s="12"/>
      <c r="O27" s="12"/>
      <c r="P27" s="12"/>
      <c r="Q27" s="12"/>
      <c r="R27" s="24"/>
      <c r="S27" s="24"/>
      <c r="T27" s="12"/>
      <c r="U27" s="12"/>
      <c r="V27" s="12"/>
      <c r="W27" s="12"/>
      <c r="X27" s="12"/>
      <c r="Y27" s="24"/>
      <c r="Z27" s="24"/>
      <c r="AA27" s="12"/>
      <c r="AB27" s="12"/>
      <c r="AC27" s="12"/>
      <c r="AD27" s="12"/>
      <c r="AE27" s="12"/>
      <c r="AF27" s="24"/>
      <c r="AG27" s="24"/>
      <c r="AH27" s="12"/>
      <c r="AI27" s="10">
        <f t="shared" si="0"/>
        <v>0</v>
      </c>
      <c r="AJ27" s="51" t="e">
        <f t="shared" si="1"/>
        <v>#DIV/0!</v>
      </c>
      <c r="AK27" s="335"/>
    </row>
    <row r="28" spans="1:37" ht="12.75" customHeight="1" x14ac:dyDescent="0.25">
      <c r="A28" s="34" t="str">
        <f t="shared" si="2"/>
        <v>Insert Project Title + UCD a/c no. + EU Reference No.</v>
      </c>
      <c r="B28" s="76" t="s">
        <v>137</v>
      </c>
      <c r="C28" s="34" t="s">
        <v>41</v>
      </c>
      <c r="D28" s="24"/>
      <c r="E28" s="24"/>
      <c r="F28" s="139"/>
      <c r="G28" s="12"/>
      <c r="H28" s="12"/>
      <c r="I28" s="12"/>
      <c r="J28" s="12"/>
      <c r="K28" s="24"/>
      <c r="L28" s="24"/>
      <c r="M28" s="12"/>
      <c r="N28" s="12"/>
      <c r="O28" s="12"/>
      <c r="P28" s="12"/>
      <c r="Q28" s="12"/>
      <c r="R28" s="24"/>
      <c r="S28" s="24"/>
      <c r="T28" s="12"/>
      <c r="U28" s="12"/>
      <c r="V28" s="12"/>
      <c r="W28" s="12"/>
      <c r="X28" s="12"/>
      <c r="Y28" s="24"/>
      <c r="Z28" s="24"/>
      <c r="AA28" s="12"/>
      <c r="AB28" s="12"/>
      <c r="AC28" s="12"/>
      <c r="AD28" s="12"/>
      <c r="AE28" s="12"/>
      <c r="AF28" s="24"/>
      <c r="AG28" s="24"/>
      <c r="AH28" s="12"/>
      <c r="AI28" s="10">
        <f t="shared" si="0"/>
        <v>0</v>
      </c>
      <c r="AJ28" s="51" t="e">
        <f t="shared" si="1"/>
        <v>#DIV/0!</v>
      </c>
      <c r="AK28" s="335"/>
    </row>
    <row r="29" spans="1:37" ht="12.75" customHeight="1" x14ac:dyDescent="0.25">
      <c r="A29" s="34" t="str">
        <f t="shared" si="2"/>
        <v>Insert Project Title + UCD a/c no. + EU Reference No.</v>
      </c>
      <c r="B29" s="76" t="s">
        <v>137</v>
      </c>
      <c r="C29" s="34" t="s">
        <v>41</v>
      </c>
      <c r="D29" s="24"/>
      <c r="E29" s="24"/>
      <c r="F29" s="139"/>
      <c r="G29" s="12"/>
      <c r="H29" s="12"/>
      <c r="I29" s="12"/>
      <c r="J29" s="12"/>
      <c r="K29" s="24"/>
      <c r="L29" s="24"/>
      <c r="M29" s="12"/>
      <c r="N29" s="12"/>
      <c r="O29" s="12"/>
      <c r="P29" s="12"/>
      <c r="Q29" s="12"/>
      <c r="R29" s="24"/>
      <c r="S29" s="24"/>
      <c r="T29" s="12"/>
      <c r="U29" s="12"/>
      <c r="V29" s="12"/>
      <c r="W29" s="12"/>
      <c r="X29" s="12"/>
      <c r="Y29" s="24"/>
      <c r="Z29" s="24"/>
      <c r="AA29" s="12"/>
      <c r="AB29" s="12"/>
      <c r="AC29" s="12"/>
      <c r="AD29" s="12"/>
      <c r="AE29" s="12"/>
      <c r="AF29" s="24"/>
      <c r="AG29" s="24"/>
      <c r="AH29" s="12"/>
      <c r="AI29" s="10">
        <f t="shared" si="0"/>
        <v>0</v>
      </c>
      <c r="AJ29" s="51" t="e">
        <f t="shared" si="1"/>
        <v>#DIV/0!</v>
      </c>
      <c r="AK29" s="335"/>
    </row>
    <row r="30" spans="1:37" ht="12.75" customHeight="1" x14ac:dyDescent="0.25">
      <c r="A30" s="34" t="str">
        <f t="shared" si="2"/>
        <v>Insert Project Title + UCD a/c no. + EU Reference No.</v>
      </c>
      <c r="B30" s="76" t="s">
        <v>137</v>
      </c>
      <c r="C30" s="34" t="s">
        <v>41</v>
      </c>
      <c r="D30" s="24"/>
      <c r="E30" s="24"/>
      <c r="F30" s="139"/>
      <c r="G30" s="12"/>
      <c r="H30" s="12"/>
      <c r="I30" s="12"/>
      <c r="J30" s="12"/>
      <c r="K30" s="24"/>
      <c r="L30" s="24"/>
      <c r="M30" s="12"/>
      <c r="N30" s="12"/>
      <c r="O30" s="12"/>
      <c r="P30" s="12"/>
      <c r="Q30" s="12"/>
      <c r="R30" s="24"/>
      <c r="S30" s="24"/>
      <c r="T30" s="12"/>
      <c r="U30" s="12"/>
      <c r="V30" s="12"/>
      <c r="W30" s="12"/>
      <c r="X30" s="12"/>
      <c r="Y30" s="24"/>
      <c r="Z30" s="24"/>
      <c r="AA30" s="12"/>
      <c r="AB30" s="12"/>
      <c r="AC30" s="12"/>
      <c r="AD30" s="12"/>
      <c r="AE30" s="12"/>
      <c r="AF30" s="24"/>
      <c r="AG30" s="24"/>
      <c r="AH30" s="12"/>
      <c r="AI30" s="10">
        <f t="shared" si="0"/>
        <v>0</v>
      </c>
      <c r="AJ30" s="51" t="e">
        <f t="shared" si="1"/>
        <v>#DIV/0!</v>
      </c>
      <c r="AK30" s="335"/>
    </row>
    <row r="31" spans="1:37" ht="12.75" customHeight="1" x14ac:dyDescent="0.25">
      <c r="A31" s="34" t="str">
        <f t="shared" si="2"/>
        <v>Insert Project Title + UCD a/c no. + EU Reference No.</v>
      </c>
      <c r="B31" s="76" t="s">
        <v>137</v>
      </c>
      <c r="C31" s="34" t="s">
        <v>41</v>
      </c>
      <c r="D31" s="24"/>
      <c r="E31" s="24"/>
      <c r="F31" s="139"/>
      <c r="G31" s="12"/>
      <c r="H31" s="12"/>
      <c r="I31" s="12"/>
      <c r="J31" s="12"/>
      <c r="K31" s="24"/>
      <c r="L31" s="24"/>
      <c r="M31" s="12"/>
      <c r="N31" s="12"/>
      <c r="O31" s="12"/>
      <c r="P31" s="12"/>
      <c r="Q31" s="12"/>
      <c r="R31" s="24"/>
      <c r="S31" s="24"/>
      <c r="T31" s="12"/>
      <c r="U31" s="12"/>
      <c r="V31" s="12"/>
      <c r="W31" s="12"/>
      <c r="X31" s="12"/>
      <c r="Y31" s="24"/>
      <c r="Z31" s="24"/>
      <c r="AA31" s="12"/>
      <c r="AB31" s="12"/>
      <c r="AC31" s="12"/>
      <c r="AD31" s="12"/>
      <c r="AE31" s="12"/>
      <c r="AF31" s="24"/>
      <c r="AG31" s="24"/>
      <c r="AH31" s="12"/>
      <c r="AI31" s="10">
        <f t="shared" si="0"/>
        <v>0</v>
      </c>
      <c r="AJ31" s="51" t="e">
        <f t="shared" si="1"/>
        <v>#DIV/0!</v>
      </c>
      <c r="AK31" s="335"/>
    </row>
    <row r="32" spans="1:37" ht="12.75" customHeight="1" x14ac:dyDescent="0.25">
      <c r="A32" s="371" t="s">
        <v>147</v>
      </c>
      <c r="B32" s="372"/>
      <c r="C32" s="373"/>
      <c r="D32" s="23">
        <f t="shared" ref="D32:AI32" si="3">SUM(D17:D31)</f>
        <v>0</v>
      </c>
      <c r="E32" s="23">
        <f t="shared" si="3"/>
        <v>0</v>
      </c>
      <c r="F32" s="139">
        <f t="shared" si="3"/>
        <v>0</v>
      </c>
      <c r="G32" s="9">
        <f t="shared" si="3"/>
        <v>0</v>
      </c>
      <c r="H32" s="9">
        <f t="shared" si="3"/>
        <v>0</v>
      </c>
      <c r="I32" s="9">
        <f t="shared" si="3"/>
        <v>0</v>
      </c>
      <c r="J32" s="9">
        <f t="shared" si="3"/>
        <v>0</v>
      </c>
      <c r="K32" s="23">
        <f t="shared" si="3"/>
        <v>0</v>
      </c>
      <c r="L32" s="23">
        <f t="shared" si="3"/>
        <v>0</v>
      </c>
      <c r="M32" s="9">
        <f t="shared" si="3"/>
        <v>0</v>
      </c>
      <c r="N32" s="9">
        <f t="shared" si="3"/>
        <v>0</v>
      </c>
      <c r="O32" s="9">
        <f t="shared" si="3"/>
        <v>0</v>
      </c>
      <c r="P32" s="9">
        <f t="shared" si="3"/>
        <v>0</v>
      </c>
      <c r="Q32" s="9">
        <f t="shared" si="3"/>
        <v>0</v>
      </c>
      <c r="R32" s="23">
        <f t="shared" si="3"/>
        <v>0</v>
      </c>
      <c r="S32" s="23">
        <f t="shared" si="3"/>
        <v>0</v>
      </c>
      <c r="T32" s="9">
        <f t="shared" si="3"/>
        <v>0</v>
      </c>
      <c r="U32" s="9">
        <f t="shared" si="3"/>
        <v>0</v>
      </c>
      <c r="V32" s="9">
        <f t="shared" si="3"/>
        <v>0</v>
      </c>
      <c r="W32" s="9">
        <f t="shared" si="3"/>
        <v>0</v>
      </c>
      <c r="X32" s="9">
        <f t="shared" si="3"/>
        <v>0</v>
      </c>
      <c r="Y32" s="23">
        <f t="shared" si="3"/>
        <v>0</v>
      </c>
      <c r="Z32" s="23">
        <f t="shared" si="3"/>
        <v>0</v>
      </c>
      <c r="AA32" s="9">
        <f t="shared" si="3"/>
        <v>0</v>
      </c>
      <c r="AB32" s="9">
        <f t="shared" si="3"/>
        <v>0</v>
      </c>
      <c r="AC32" s="9">
        <f t="shared" si="3"/>
        <v>0</v>
      </c>
      <c r="AD32" s="9">
        <f t="shared" si="3"/>
        <v>0</v>
      </c>
      <c r="AE32" s="9">
        <f t="shared" si="3"/>
        <v>0</v>
      </c>
      <c r="AF32" s="23">
        <f t="shared" si="3"/>
        <v>0</v>
      </c>
      <c r="AG32" s="23">
        <f t="shared" si="3"/>
        <v>0</v>
      </c>
      <c r="AH32" s="9">
        <f t="shared" si="3"/>
        <v>0</v>
      </c>
      <c r="AI32" s="10">
        <f t="shared" si="3"/>
        <v>0</v>
      </c>
      <c r="AJ32" s="51" t="e">
        <f t="shared" si="1"/>
        <v>#DIV/0!</v>
      </c>
      <c r="AK32" s="333"/>
    </row>
    <row r="33" spans="1:37" ht="12.75" customHeight="1" x14ac:dyDescent="0.25">
      <c r="A33" s="46" t="s">
        <v>25</v>
      </c>
      <c r="B33" s="47"/>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17" t="s">
        <v>109</v>
      </c>
      <c r="B34" s="195" t="s">
        <v>141</v>
      </c>
      <c r="C34" s="34" t="s">
        <v>41</v>
      </c>
      <c r="D34" s="24"/>
      <c r="E34" s="24"/>
      <c r="F34" s="139"/>
      <c r="G34" s="12"/>
      <c r="H34" s="12"/>
      <c r="I34" s="12"/>
      <c r="J34" s="12"/>
      <c r="K34" s="24"/>
      <c r="L34" s="24"/>
      <c r="M34" s="12"/>
      <c r="N34" s="12"/>
      <c r="O34" s="12"/>
      <c r="P34" s="12"/>
      <c r="Q34" s="12"/>
      <c r="R34" s="24"/>
      <c r="S34" s="24"/>
      <c r="T34" s="12"/>
      <c r="U34" s="12"/>
      <c r="V34" s="12"/>
      <c r="W34" s="12"/>
      <c r="X34" s="12"/>
      <c r="Y34" s="24"/>
      <c r="Z34" s="24"/>
      <c r="AA34" s="12"/>
      <c r="AB34" s="12"/>
      <c r="AC34" s="12"/>
      <c r="AD34" s="12"/>
      <c r="AE34" s="12"/>
      <c r="AF34" s="24"/>
      <c r="AG34" s="24"/>
      <c r="AH34" s="12"/>
      <c r="AI34" s="10">
        <f>SUM(D34:AH34)</f>
        <v>0</v>
      </c>
      <c r="AJ34" s="51" t="e">
        <f>AI34/$AI$48</f>
        <v>#DIV/0!</v>
      </c>
      <c r="AK34" s="332"/>
    </row>
    <row r="35" spans="1:37" ht="12.75" customHeight="1" x14ac:dyDescent="0.25">
      <c r="A35" s="217" t="s">
        <v>109</v>
      </c>
      <c r="B35" s="195" t="s">
        <v>141</v>
      </c>
      <c r="C35" s="34" t="s">
        <v>41</v>
      </c>
      <c r="D35" s="24"/>
      <c r="E35" s="24"/>
      <c r="F35" s="139"/>
      <c r="G35" s="12"/>
      <c r="H35" s="12"/>
      <c r="I35" s="12"/>
      <c r="J35" s="12"/>
      <c r="K35" s="24"/>
      <c r="L35" s="24"/>
      <c r="M35" s="12"/>
      <c r="N35" s="12"/>
      <c r="O35" s="12"/>
      <c r="P35" s="12"/>
      <c r="Q35" s="12"/>
      <c r="R35" s="24"/>
      <c r="S35" s="24"/>
      <c r="T35" s="12"/>
      <c r="U35" s="12"/>
      <c r="V35" s="12"/>
      <c r="W35" s="12"/>
      <c r="X35" s="12"/>
      <c r="Y35" s="24"/>
      <c r="Z35" s="24"/>
      <c r="AA35" s="12"/>
      <c r="AB35" s="12"/>
      <c r="AC35" s="12"/>
      <c r="AD35" s="12"/>
      <c r="AE35" s="12"/>
      <c r="AF35" s="24"/>
      <c r="AG35" s="24"/>
      <c r="AH35" s="12"/>
      <c r="AI35" s="10">
        <f>SUM(D35:AH35)</f>
        <v>0</v>
      </c>
      <c r="AJ35" s="51" t="e">
        <f t="shared" ref="AJ35:AJ39" si="4">AI35/$AI$48</f>
        <v>#DIV/0!</v>
      </c>
      <c r="AK35" s="332"/>
    </row>
    <row r="36" spans="1:37" ht="12.75" customHeight="1" x14ac:dyDescent="0.25">
      <c r="A36" s="217" t="s">
        <v>109</v>
      </c>
      <c r="B36" s="195" t="s">
        <v>141</v>
      </c>
      <c r="C36" s="34" t="s">
        <v>41</v>
      </c>
      <c r="D36" s="24"/>
      <c r="E36" s="24"/>
      <c r="F36" s="139"/>
      <c r="G36" s="12"/>
      <c r="H36" s="12"/>
      <c r="I36" s="12"/>
      <c r="J36" s="12"/>
      <c r="K36" s="24"/>
      <c r="L36" s="24"/>
      <c r="M36" s="12"/>
      <c r="N36" s="12"/>
      <c r="O36" s="12"/>
      <c r="P36" s="12"/>
      <c r="Q36" s="12"/>
      <c r="R36" s="24"/>
      <c r="S36" s="24"/>
      <c r="T36" s="12"/>
      <c r="U36" s="12"/>
      <c r="V36" s="12"/>
      <c r="W36" s="12"/>
      <c r="X36" s="12"/>
      <c r="Y36" s="24"/>
      <c r="Z36" s="24"/>
      <c r="AA36" s="12"/>
      <c r="AB36" s="12"/>
      <c r="AC36" s="12"/>
      <c r="AD36" s="12"/>
      <c r="AE36" s="12"/>
      <c r="AF36" s="24"/>
      <c r="AG36" s="24"/>
      <c r="AH36" s="12"/>
      <c r="AI36" s="10">
        <f t="shared" ref="AI36:AI39" si="5">SUM(D36:AH36)</f>
        <v>0</v>
      </c>
      <c r="AJ36" s="51" t="e">
        <f t="shared" si="4"/>
        <v>#DIV/0!</v>
      </c>
      <c r="AK36" s="332"/>
    </row>
    <row r="37" spans="1:37" ht="12.75" customHeight="1" x14ac:dyDescent="0.25">
      <c r="A37" s="217" t="s">
        <v>109</v>
      </c>
      <c r="B37" s="195" t="s">
        <v>141</v>
      </c>
      <c r="C37" s="34" t="s">
        <v>41</v>
      </c>
      <c r="D37" s="24"/>
      <c r="E37" s="24"/>
      <c r="F37" s="139"/>
      <c r="G37" s="12"/>
      <c r="H37" s="12"/>
      <c r="I37" s="12"/>
      <c r="J37" s="12"/>
      <c r="K37" s="24"/>
      <c r="L37" s="24"/>
      <c r="M37" s="12"/>
      <c r="N37" s="12"/>
      <c r="O37" s="12"/>
      <c r="P37" s="12"/>
      <c r="Q37" s="12"/>
      <c r="R37" s="24"/>
      <c r="S37" s="24"/>
      <c r="T37" s="12"/>
      <c r="U37" s="12"/>
      <c r="V37" s="12"/>
      <c r="W37" s="12"/>
      <c r="X37" s="12"/>
      <c r="Y37" s="24"/>
      <c r="Z37" s="24"/>
      <c r="AA37" s="12"/>
      <c r="AB37" s="12"/>
      <c r="AC37" s="12"/>
      <c r="AD37" s="12"/>
      <c r="AE37" s="12"/>
      <c r="AF37" s="24"/>
      <c r="AG37" s="24"/>
      <c r="AH37" s="12"/>
      <c r="AI37" s="10">
        <f t="shared" si="5"/>
        <v>0</v>
      </c>
      <c r="AJ37" s="51" t="e">
        <f t="shared" si="4"/>
        <v>#DIV/0!</v>
      </c>
      <c r="AK37" s="332"/>
    </row>
    <row r="38" spans="1:37" ht="12.75" customHeight="1" x14ac:dyDescent="0.25">
      <c r="A38" s="217" t="s">
        <v>109</v>
      </c>
      <c r="B38" s="195" t="s">
        <v>141</v>
      </c>
      <c r="C38" s="34" t="s">
        <v>41</v>
      </c>
      <c r="D38" s="24"/>
      <c r="E38" s="24"/>
      <c r="F38" s="139"/>
      <c r="G38" s="12"/>
      <c r="H38" s="12"/>
      <c r="I38" s="12"/>
      <c r="J38" s="12"/>
      <c r="K38" s="24"/>
      <c r="L38" s="24"/>
      <c r="M38" s="12"/>
      <c r="N38" s="12"/>
      <c r="O38" s="12"/>
      <c r="P38" s="12"/>
      <c r="Q38" s="12"/>
      <c r="R38" s="24"/>
      <c r="S38" s="24"/>
      <c r="T38" s="12"/>
      <c r="U38" s="12"/>
      <c r="V38" s="12"/>
      <c r="W38" s="12"/>
      <c r="X38" s="12"/>
      <c r="Y38" s="24"/>
      <c r="Z38" s="24"/>
      <c r="AA38" s="12"/>
      <c r="AB38" s="12"/>
      <c r="AC38" s="12"/>
      <c r="AD38" s="12"/>
      <c r="AE38" s="12"/>
      <c r="AF38" s="24"/>
      <c r="AG38" s="24"/>
      <c r="AH38" s="12"/>
      <c r="AI38" s="10">
        <f>SUM(D38:AH38)</f>
        <v>0</v>
      </c>
      <c r="AJ38" s="51" t="e">
        <f t="shared" si="4"/>
        <v>#DIV/0!</v>
      </c>
      <c r="AK38" s="332"/>
    </row>
    <row r="39" spans="1:37" ht="12.75" customHeight="1" x14ac:dyDescent="0.25">
      <c r="A39" s="217" t="s">
        <v>109</v>
      </c>
      <c r="B39" s="195" t="s">
        <v>141</v>
      </c>
      <c r="C39" s="34" t="s">
        <v>41</v>
      </c>
      <c r="D39" s="24"/>
      <c r="E39" s="24"/>
      <c r="F39" s="139"/>
      <c r="G39" s="12"/>
      <c r="H39" s="12"/>
      <c r="I39" s="12"/>
      <c r="J39" s="12"/>
      <c r="K39" s="24"/>
      <c r="L39" s="24"/>
      <c r="M39" s="12"/>
      <c r="N39" s="12"/>
      <c r="O39" s="12"/>
      <c r="P39" s="12"/>
      <c r="Q39" s="12"/>
      <c r="R39" s="24"/>
      <c r="S39" s="24"/>
      <c r="T39" s="12"/>
      <c r="U39" s="12"/>
      <c r="V39" s="12"/>
      <c r="W39" s="12"/>
      <c r="X39" s="12"/>
      <c r="Y39" s="24"/>
      <c r="Z39" s="24"/>
      <c r="AA39" s="12"/>
      <c r="AB39" s="12"/>
      <c r="AC39" s="12"/>
      <c r="AD39" s="12"/>
      <c r="AE39" s="12"/>
      <c r="AF39" s="24"/>
      <c r="AG39" s="24"/>
      <c r="AH39" s="12"/>
      <c r="AI39" s="10">
        <f t="shared" si="5"/>
        <v>0</v>
      </c>
      <c r="AJ39" s="51" t="e">
        <f t="shared" si="4"/>
        <v>#DIV/0!</v>
      </c>
      <c r="AK39" s="332"/>
    </row>
    <row r="40" spans="1:37" ht="12.75" customHeight="1" x14ac:dyDescent="0.25">
      <c r="A40" s="371" t="s">
        <v>148</v>
      </c>
      <c r="B40" s="372"/>
      <c r="C40" s="373"/>
      <c r="D40" s="23">
        <f>SUM(D34:D39)</f>
        <v>0</v>
      </c>
      <c r="E40" s="23">
        <f t="shared" ref="E40:AE40" si="6">SUM(E34:E39)</f>
        <v>0</v>
      </c>
      <c r="F40" s="139">
        <f t="shared" si="6"/>
        <v>0</v>
      </c>
      <c r="G40" s="9">
        <f>SUM(G34:G39)</f>
        <v>0</v>
      </c>
      <c r="H40" s="9">
        <f t="shared" si="6"/>
        <v>0</v>
      </c>
      <c r="I40" s="9">
        <f t="shared" si="6"/>
        <v>0</v>
      </c>
      <c r="J40" s="9">
        <f t="shared" si="6"/>
        <v>0</v>
      </c>
      <c r="K40" s="23">
        <f t="shared" si="6"/>
        <v>0</v>
      </c>
      <c r="L40" s="23">
        <f t="shared" si="6"/>
        <v>0</v>
      </c>
      <c r="M40" s="9">
        <f t="shared" si="6"/>
        <v>0</v>
      </c>
      <c r="N40" s="9">
        <f t="shared" si="6"/>
        <v>0</v>
      </c>
      <c r="O40" s="9">
        <f t="shared" si="6"/>
        <v>0</v>
      </c>
      <c r="P40" s="9">
        <f t="shared" si="6"/>
        <v>0</v>
      </c>
      <c r="Q40" s="9">
        <f t="shared" si="6"/>
        <v>0</v>
      </c>
      <c r="R40" s="23">
        <f t="shared" si="6"/>
        <v>0</v>
      </c>
      <c r="S40" s="23">
        <f t="shared" si="6"/>
        <v>0</v>
      </c>
      <c r="T40" s="9">
        <f t="shared" si="6"/>
        <v>0</v>
      </c>
      <c r="U40" s="9">
        <f t="shared" si="6"/>
        <v>0</v>
      </c>
      <c r="V40" s="9">
        <f t="shared" si="6"/>
        <v>0</v>
      </c>
      <c r="W40" s="9">
        <f t="shared" si="6"/>
        <v>0</v>
      </c>
      <c r="X40" s="9">
        <f t="shared" si="6"/>
        <v>0</v>
      </c>
      <c r="Y40" s="23">
        <f t="shared" si="6"/>
        <v>0</v>
      </c>
      <c r="Z40" s="23">
        <f t="shared" si="6"/>
        <v>0</v>
      </c>
      <c r="AA40" s="9">
        <f t="shared" si="6"/>
        <v>0</v>
      </c>
      <c r="AB40" s="9">
        <f t="shared" si="6"/>
        <v>0</v>
      </c>
      <c r="AC40" s="9">
        <f t="shared" si="6"/>
        <v>0</v>
      </c>
      <c r="AD40" s="9">
        <f>SUM(AD34:AD39)</f>
        <v>0</v>
      </c>
      <c r="AE40" s="9">
        <f t="shared" si="6"/>
        <v>0</v>
      </c>
      <c r="AF40" s="23">
        <f t="shared" ref="AF40" si="7">SUM(AF34:AF39)</f>
        <v>0</v>
      </c>
      <c r="AG40" s="23">
        <f t="shared" ref="AG40" si="8">SUM(AG34:AG39)</f>
        <v>0</v>
      </c>
      <c r="AH40" s="9">
        <f t="shared" ref="AH40" si="9">SUM(AH34:AH39)</f>
        <v>0</v>
      </c>
      <c r="AI40" s="10">
        <f>SUM(D40:AH40)</f>
        <v>0</v>
      </c>
      <c r="AJ40" s="51" t="e">
        <f>AI40/$AI$48</f>
        <v>#DIV/0!</v>
      </c>
      <c r="AK40" s="333"/>
    </row>
    <row r="41" spans="1:37" ht="12.75" customHeight="1" x14ac:dyDescent="0.25">
      <c r="A41" s="46" t="s">
        <v>18</v>
      </c>
      <c r="B41" s="47"/>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303" t="s">
        <v>19</v>
      </c>
      <c r="B42" s="304"/>
      <c r="C42" s="305"/>
      <c r="D42" s="24"/>
      <c r="E42" s="24"/>
      <c r="F42" s="12"/>
      <c r="G42" s="12"/>
      <c r="H42" s="12"/>
      <c r="I42" s="12"/>
      <c r="J42" s="12"/>
      <c r="K42" s="24"/>
      <c r="L42" s="24"/>
      <c r="M42" s="12"/>
      <c r="N42" s="12"/>
      <c r="O42" s="12"/>
      <c r="P42" s="12"/>
      <c r="Q42" s="12"/>
      <c r="R42" s="24"/>
      <c r="S42" s="24"/>
      <c r="T42" s="12"/>
      <c r="U42" s="12"/>
      <c r="V42" s="12"/>
      <c r="W42" s="12"/>
      <c r="X42" s="12"/>
      <c r="Y42" s="24"/>
      <c r="Z42" s="24"/>
      <c r="AA42" s="12"/>
      <c r="AB42" s="12"/>
      <c r="AC42" s="12"/>
      <c r="AD42" s="12"/>
      <c r="AE42" s="12"/>
      <c r="AF42" s="24"/>
      <c r="AG42" s="24"/>
      <c r="AH42" s="12"/>
      <c r="AI42" s="10">
        <f>SUM(D42:AH42)</f>
        <v>0</v>
      </c>
      <c r="AJ42" s="10"/>
      <c r="AK42" s="332"/>
    </row>
    <row r="43" spans="1:37" x14ac:dyDescent="0.25">
      <c r="A43" s="303" t="s">
        <v>20</v>
      </c>
      <c r="B43" s="304"/>
      <c r="C43" s="305"/>
      <c r="D43" s="24"/>
      <c r="E43" s="24"/>
      <c r="F43" s="139"/>
      <c r="G43" s="12"/>
      <c r="H43" s="12"/>
      <c r="I43" s="12"/>
      <c r="J43" s="12"/>
      <c r="K43" s="24"/>
      <c r="L43" s="24"/>
      <c r="M43" s="12"/>
      <c r="N43" s="12"/>
      <c r="O43" s="12"/>
      <c r="P43" s="12"/>
      <c r="Q43" s="12"/>
      <c r="R43" s="24"/>
      <c r="S43" s="24"/>
      <c r="T43" s="12"/>
      <c r="U43" s="12"/>
      <c r="V43" s="12"/>
      <c r="W43" s="12"/>
      <c r="X43" s="12"/>
      <c r="Y43" s="24"/>
      <c r="Z43" s="24"/>
      <c r="AA43" s="12"/>
      <c r="AB43" s="12"/>
      <c r="AC43" s="12"/>
      <c r="AD43" s="12"/>
      <c r="AE43" s="12"/>
      <c r="AF43" s="24"/>
      <c r="AG43" s="24"/>
      <c r="AH43" s="12"/>
      <c r="AI43" s="10">
        <f>SUM(D43:AH43)</f>
        <v>0</v>
      </c>
      <c r="AJ43" s="10"/>
      <c r="AK43" s="332"/>
    </row>
    <row r="44" spans="1:37" x14ac:dyDescent="0.25">
      <c r="A44" s="303" t="s">
        <v>36</v>
      </c>
      <c r="B44" s="304"/>
      <c r="C44" s="305"/>
      <c r="D44" s="24"/>
      <c r="E44" s="24"/>
      <c r="F44" s="139"/>
      <c r="G44" s="12"/>
      <c r="H44" s="12"/>
      <c r="I44" s="12"/>
      <c r="J44" s="12"/>
      <c r="K44" s="24"/>
      <c r="L44" s="24"/>
      <c r="M44" s="12"/>
      <c r="N44" s="12"/>
      <c r="O44" s="12"/>
      <c r="P44" s="12"/>
      <c r="Q44" s="12"/>
      <c r="R44" s="24"/>
      <c r="S44" s="24"/>
      <c r="T44" s="12"/>
      <c r="U44" s="12"/>
      <c r="V44" s="12"/>
      <c r="W44" s="12"/>
      <c r="X44" s="12"/>
      <c r="Y44" s="24"/>
      <c r="Z44" s="24"/>
      <c r="AA44" s="12"/>
      <c r="AB44" s="12"/>
      <c r="AC44" s="12"/>
      <c r="AD44" s="12"/>
      <c r="AE44" s="12"/>
      <c r="AF44" s="24"/>
      <c r="AG44" s="24"/>
      <c r="AH44" s="12"/>
      <c r="AI44" s="10">
        <f>SUM(D44:AH44)</f>
        <v>0</v>
      </c>
      <c r="AJ44" s="10"/>
      <c r="AK44" s="332"/>
    </row>
    <row r="45" spans="1:37" x14ac:dyDescent="0.25">
      <c r="A45" s="303" t="s">
        <v>21</v>
      </c>
      <c r="B45" s="304"/>
      <c r="C45" s="305"/>
      <c r="D45" s="24"/>
      <c r="E45" s="24"/>
      <c r="F45" s="139"/>
      <c r="G45" s="12"/>
      <c r="H45" s="12"/>
      <c r="I45" s="12"/>
      <c r="J45" s="12"/>
      <c r="K45" s="24"/>
      <c r="L45" s="24"/>
      <c r="M45" s="12"/>
      <c r="N45" s="12"/>
      <c r="O45" s="12"/>
      <c r="P45" s="12"/>
      <c r="Q45" s="12"/>
      <c r="R45" s="24"/>
      <c r="S45" s="24"/>
      <c r="T45" s="12"/>
      <c r="U45" s="12"/>
      <c r="V45" s="12"/>
      <c r="W45" s="12"/>
      <c r="X45" s="12"/>
      <c r="Y45" s="24"/>
      <c r="Z45" s="24"/>
      <c r="AA45" s="12"/>
      <c r="AB45" s="12"/>
      <c r="AC45" s="12"/>
      <c r="AD45" s="12"/>
      <c r="AE45" s="12"/>
      <c r="AF45" s="24"/>
      <c r="AG45" s="24"/>
      <c r="AH45" s="12"/>
      <c r="AI45" s="10">
        <f>SUM(D45:AH45)</f>
        <v>0</v>
      </c>
      <c r="AJ45" s="10"/>
      <c r="AK45" s="332"/>
    </row>
    <row r="46" spans="1:37" x14ac:dyDescent="0.25">
      <c r="A46" s="374" t="s">
        <v>149</v>
      </c>
      <c r="B46" s="375"/>
      <c r="C46" s="376"/>
      <c r="D46" s="23">
        <f t="shared" ref="D46:M46" si="10">SUM(D42:D45)</f>
        <v>0</v>
      </c>
      <c r="E46" s="23">
        <f t="shared" si="10"/>
        <v>0</v>
      </c>
      <c r="F46" s="139">
        <f t="shared" si="10"/>
        <v>0</v>
      </c>
      <c r="G46" s="9">
        <f t="shared" si="10"/>
        <v>0</v>
      </c>
      <c r="H46" s="9">
        <f t="shared" si="10"/>
        <v>0</v>
      </c>
      <c r="I46" s="9">
        <f t="shared" si="10"/>
        <v>0</v>
      </c>
      <c r="J46" s="9">
        <f t="shared" si="10"/>
        <v>0</v>
      </c>
      <c r="K46" s="23">
        <f t="shared" si="10"/>
        <v>0</v>
      </c>
      <c r="L46" s="23">
        <f t="shared" si="10"/>
        <v>0</v>
      </c>
      <c r="M46" s="9">
        <f t="shared" si="10"/>
        <v>0</v>
      </c>
      <c r="N46" s="9">
        <f t="shared" ref="N46:AC46" si="11">SUM(N42:N45)</f>
        <v>0</v>
      </c>
      <c r="O46" s="9">
        <f t="shared" si="11"/>
        <v>0</v>
      </c>
      <c r="P46" s="9">
        <f t="shared" si="11"/>
        <v>0</v>
      </c>
      <c r="Q46" s="9">
        <f t="shared" si="11"/>
        <v>0</v>
      </c>
      <c r="R46" s="23">
        <f t="shared" si="11"/>
        <v>0</v>
      </c>
      <c r="S46" s="23">
        <f t="shared" si="11"/>
        <v>0</v>
      </c>
      <c r="T46" s="9">
        <f t="shared" si="11"/>
        <v>0</v>
      </c>
      <c r="U46" s="9">
        <f t="shared" si="11"/>
        <v>0</v>
      </c>
      <c r="V46" s="9">
        <f t="shared" si="11"/>
        <v>0</v>
      </c>
      <c r="W46" s="9">
        <f t="shared" si="11"/>
        <v>0</v>
      </c>
      <c r="X46" s="9">
        <f t="shared" si="11"/>
        <v>0</v>
      </c>
      <c r="Y46" s="23">
        <f t="shared" si="11"/>
        <v>0</v>
      </c>
      <c r="Z46" s="23">
        <f t="shared" si="11"/>
        <v>0</v>
      </c>
      <c r="AA46" s="9">
        <f t="shared" si="11"/>
        <v>0</v>
      </c>
      <c r="AB46" s="9">
        <f t="shared" si="11"/>
        <v>0</v>
      </c>
      <c r="AC46" s="9">
        <f t="shared" si="11"/>
        <v>0</v>
      </c>
      <c r="AD46" s="9">
        <f>SUM(AD42:AD45)</f>
        <v>0</v>
      </c>
      <c r="AE46" s="9">
        <f t="shared" ref="AE46:AH46" si="12">SUM(AE42:AE45)</f>
        <v>0</v>
      </c>
      <c r="AF46" s="23">
        <f t="shared" si="12"/>
        <v>0</v>
      </c>
      <c r="AG46" s="23">
        <f t="shared" si="12"/>
        <v>0</v>
      </c>
      <c r="AH46" s="9">
        <f t="shared" si="12"/>
        <v>0</v>
      </c>
      <c r="AI46" s="10">
        <f>SUM(D46:AH46)</f>
        <v>0</v>
      </c>
      <c r="AJ46" s="10"/>
      <c r="AK46" s="11"/>
    </row>
    <row r="47" spans="1:37" x14ac:dyDescent="0.25">
      <c r="A47" s="303"/>
      <c r="B47" s="304"/>
      <c r="C47" s="304"/>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311"/>
      <c r="AJ47" s="312"/>
      <c r="AK47" s="313"/>
    </row>
    <row r="48" spans="1:37" x14ac:dyDescent="0.25">
      <c r="A48" s="374" t="s">
        <v>150</v>
      </c>
      <c r="B48" s="375"/>
      <c r="C48" s="376"/>
      <c r="D48" s="23">
        <f t="shared" ref="D48:AI48" si="13">D32+D40</f>
        <v>0</v>
      </c>
      <c r="E48" s="23">
        <f t="shared" si="13"/>
        <v>0</v>
      </c>
      <c r="F48" s="139">
        <f t="shared" si="13"/>
        <v>0</v>
      </c>
      <c r="G48" s="9">
        <f t="shared" si="13"/>
        <v>0</v>
      </c>
      <c r="H48" s="9">
        <f t="shared" si="13"/>
        <v>0</v>
      </c>
      <c r="I48" s="9">
        <f t="shared" si="13"/>
        <v>0</v>
      </c>
      <c r="J48" s="9">
        <f t="shared" si="13"/>
        <v>0</v>
      </c>
      <c r="K48" s="23">
        <f t="shared" si="13"/>
        <v>0</v>
      </c>
      <c r="L48" s="23">
        <f t="shared" si="13"/>
        <v>0</v>
      </c>
      <c r="M48" s="9">
        <f t="shared" si="13"/>
        <v>0</v>
      </c>
      <c r="N48" s="9">
        <f t="shared" si="13"/>
        <v>0</v>
      </c>
      <c r="O48" s="9">
        <f t="shared" si="13"/>
        <v>0</v>
      </c>
      <c r="P48" s="9">
        <f t="shared" si="13"/>
        <v>0</v>
      </c>
      <c r="Q48" s="9">
        <f t="shared" si="13"/>
        <v>0</v>
      </c>
      <c r="R48" s="23">
        <f t="shared" si="13"/>
        <v>0</v>
      </c>
      <c r="S48" s="23">
        <f t="shared" si="13"/>
        <v>0</v>
      </c>
      <c r="T48" s="9">
        <f t="shared" si="13"/>
        <v>0</v>
      </c>
      <c r="U48" s="9">
        <f t="shared" si="13"/>
        <v>0</v>
      </c>
      <c r="V48" s="9">
        <f t="shared" si="13"/>
        <v>0</v>
      </c>
      <c r="W48" s="9">
        <f t="shared" si="13"/>
        <v>0</v>
      </c>
      <c r="X48" s="9">
        <f t="shared" si="13"/>
        <v>0</v>
      </c>
      <c r="Y48" s="23">
        <f t="shared" si="13"/>
        <v>0</v>
      </c>
      <c r="Z48" s="23">
        <f t="shared" si="13"/>
        <v>0</v>
      </c>
      <c r="AA48" s="9">
        <f t="shared" si="13"/>
        <v>0</v>
      </c>
      <c r="AB48" s="9">
        <f t="shared" si="13"/>
        <v>0</v>
      </c>
      <c r="AC48" s="9">
        <f t="shared" si="13"/>
        <v>0</v>
      </c>
      <c r="AD48" s="9">
        <f t="shared" si="13"/>
        <v>0</v>
      </c>
      <c r="AE48" s="9">
        <f t="shared" si="13"/>
        <v>0</v>
      </c>
      <c r="AF48" s="23">
        <f t="shared" si="13"/>
        <v>0</v>
      </c>
      <c r="AG48" s="23">
        <f t="shared" si="13"/>
        <v>0</v>
      </c>
      <c r="AH48" s="9">
        <f t="shared" si="13"/>
        <v>0</v>
      </c>
      <c r="AI48" s="13">
        <f t="shared" si="13"/>
        <v>0</v>
      </c>
      <c r="AJ48" s="38"/>
      <c r="AK48" s="314"/>
    </row>
    <row r="49" spans="1:37" x14ac:dyDescent="0.25">
      <c r="A49" s="206"/>
      <c r="B49" s="306"/>
      <c r="C49" s="306"/>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311"/>
      <c r="AJ49" s="37"/>
      <c r="AK49" s="314"/>
    </row>
    <row r="50" spans="1:37" x14ac:dyDescent="0.25">
      <c r="A50" s="377" t="s">
        <v>151</v>
      </c>
      <c r="B50" s="378"/>
      <c r="C50" s="379"/>
      <c r="D50" s="23">
        <f t="shared" ref="D50:AH50" si="14">D32+D40+D46</f>
        <v>0</v>
      </c>
      <c r="E50" s="23">
        <f t="shared" si="14"/>
        <v>0</v>
      </c>
      <c r="F50" s="139">
        <f t="shared" si="14"/>
        <v>0</v>
      </c>
      <c r="G50" s="15">
        <f t="shared" si="14"/>
        <v>0</v>
      </c>
      <c r="H50" s="15">
        <f t="shared" si="14"/>
        <v>0</v>
      </c>
      <c r="I50" s="15">
        <f t="shared" si="14"/>
        <v>0</v>
      </c>
      <c r="J50" s="15">
        <f t="shared" si="14"/>
        <v>0</v>
      </c>
      <c r="K50" s="23">
        <f t="shared" si="14"/>
        <v>0</v>
      </c>
      <c r="L50" s="23">
        <f t="shared" si="14"/>
        <v>0</v>
      </c>
      <c r="M50" s="15">
        <f t="shared" si="14"/>
        <v>0</v>
      </c>
      <c r="N50" s="15">
        <f t="shared" si="14"/>
        <v>0</v>
      </c>
      <c r="O50" s="15">
        <f t="shared" si="14"/>
        <v>0</v>
      </c>
      <c r="P50" s="15">
        <f t="shared" si="14"/>
        <v>0</v>
      </c>
      <c r="Q50" s="15">
        <f t="shared" si="14"/>
        <v>0</v>
      </c>
      <c r="R50" s="23">
        <f t="shared" si="14"/>
        <v>0</v>
      </c>
      <c r="S50" s="23">
        <f t="shared" si="14"/>
        <v>0</v>
      </c>
      <c r="T50" s="15">
        <f t="shared" si="14"/>
        <v>0</v>
      </c>
      <c r="U50" s="15">
        <f t="shared" si="14"/>
        <v>0</v>
      </c>
      <c r="V50" s="15">
        <f t="shared" si="14"/>
        <v>0</v>
      </c>
      <c r="W50" s="15">
        <f t="shared" si="14"/>
        <v>0</v>
      </c>
      <c r="X50" s="15">
        <f t="shared" si="14"/>
        <v>0</v>
      </c>
      <c r="Y50" s="23">
        <f t="shared" si="14"/>
        <v>0</v>
      </c>
      <c r="Z50" s="23">
        <f t="shared" si="14"/>
        <v>0</v>
      </c>
      <c r="AA50" s="15">
        <f t="shared" si="14"/>
        <v>0</v>
      </c>
      <c r="AB50" s="15">
        <f t="shared" si="14"/>
        <v>0</v>
      </c>
      <c r="AC50" s="15">
        <f t="shared" si="14"/>
        <v>0</v>
      </c>
      <c r="AD50" s="15">
        <f t="shared" si="14"/>
        <v>0</v>
      </c>
      <c r="AE50" s="15">
        <f t="shared" si="14"/>
        <v>0</v>
      </c>
      <c r="AF50" s="197">
        <f t="shared" si="14"/>
        <v>0</v>
      </c>
      <c r="AG50" s="197">
        <f t="shared" si="14"/>
        <v>0</v>
      </c>
      <c r="AH50" s="15">
        <f t="shared" si="14"/>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360"/>
      <c r="M54" s="361"/>
      <c r="N54" s="361"/>
      <c r="O54" s="361"/>
      <c r="P54" s="361"/>
      <c r="Q54" s="361"/>
      <c r="R54" s="361"/>
      <c r="S54" s="361"/>
      <c r="T54" s="361"/>
      <c r="U54" s="361"/>
      <c r="V54" s="361"/>
      <c r="W54" s="361"/>
      <c r="X54" s="69"/>
      <c r="AC54" s="17"/>
      <c r="AJ54" s="208" t="s">
        <v>37</v>
      </c>
      <c r="AK54" s="38"/>
    </row>
    <row r="55" spans="1:37" x14ac:dyDescent="0.25">
      <c r="B55" s="287"/>
      <c r="C55" s="286"/>
      <c r="D55" s="286"/>
      <c r="E55" s="286"/>
      <c r="F55" s="286"/>
      <c r="G55" s="286"/>
      <c r="H55" s="286"/>
      <c r="I55" s="286"/>
      <c r="J55" s="69"/>
      <c r="L55" s="360"/>
      <c r="M55" s="361"/>
      <c r="N55" s="361"/>
      <c r="O55" s="361"/>
      <c r="P55" s="361"/>
      <c r="Q55" s="361"/>
      <c r="R55" s="361"/>
      <c r="S55" s="361"/>
      <c r="T55" s="361"/>
      <c r="U55" s="361"/>
      <c r="V55" s="361"/>
      <c r="W55" s="361"/>
      <c r="X55" s="69"/>
      <c r="AC55" s="52" t="s">
        <v>38</v>
      </c>
      <c r="AI55" s="328">
        <f>AI48</f>
        <v>0</v>
      </c>
      <c r="AJ55" s="281" t="e">
        <f>AI55/AI48</f>
        <v>#DIV/0!</v>
      </c>
      <c r="AK55" s="283"/>
    </row>
    <row r="56" spans="1:37" x14ac:dyDescent="0.25">
      <c r="B56" s="287"/>
      <c r="C56" s="286"/>
      <c r="D56" s="286"/>
      <c r="E56" s="286"/>
      <c r="F56" s="286"/>
      <c r="G56" s="286"/>
      <c r="H56" s="286"/>
      <c r="I56" s="286"/>
      <c r="J56" s="69"/>
      <c r="L56" s="360"/>
      <c r="M56" s="361"/>
      <c r="N56" s="361"/>
      <c r="O56" s="361"/>
      <c r="P56" s="361"/>
      <c r="Q56" s="361"/>
      <c r="R56" s="361"/>
      <c r="S56" s="361"/>
      <c r="T56" s="361"/>
      <c r="U56" s="361"/>
      <c r="V56" s="361"/>
      <c r="W56" s="361"/>
      <c r="X56" s="69"/>
      <c r="AC56" s="17"/>
      <c r="AH56" s="201"/>
      <c r="AI56" s="328"/>
      <c r="AJ56" s="211"/>
      <c r="AK56" s="17"/>
    </row>
    <row r="57" spans="1:37" x14ac:dyDescent="0.25">
      <c r="B57" s="287"/>
      <c r="C57" s="286"/>
      <c r="D57" s="286"/>
      <c r="E57" s="286"/>
      <c r="F57" s="286"/>
      <c r="G57" s="286"/>
      <c r="H57" s="286"/>
      <c r="I57" s="286"/>
      <c r="J57" s="69"/>
      <c r="L57" s="362"/>
      <c r="M57" s="363"/>
      <c r="N57" s="363"/>
      <c r="O57" s="363"/>
      <c r="P57" s="363"/>
      <c r="Q57" s="363"/>
      <c r="R57" s="363"/>
      <c r="S57" s="363"/>
      <c r="T57" s="363"/>
      <c r="U57" s="363"/>
      <c r="V57" s="363"/>
      <c r="W57" s="363"/>
      <c r="X57" s="69"/>
      <c r="AC57" s="209" t="str">
        <f>$A$16</f>
        <v>EU Projects</v>
      </c>
      <c r="AF57" s="210"/>
      <c r="AI57" s="329">
        <f>AI32</f>
        <v>0</v>
      </c>
      <c r="AJ57" s="211" t="e">
        <f>AI57/AI55</f>
        <v>#DIV/0!</v>
      </c>
      <c r="AK57" s="17"/>
    </row>
    <row r="58" spans="1:37" x14ac:dyDescent="0.25">
      <c r="B58" s="300" t="str">
        <f>C4</f>
        <v>&lt;input name in Jan tab only&gt;</v>
      </c>
      <c r="C58" s="288"/>
      <c r="D58" s="288"/>
      <c r="E58" s="288"/>
      <c r="F58" s="288"/>
      <c r="G58" s="288"/>
      <c r="H58" s="288"/>
      <c r="I58" s="288"/>
      <c r="J58" s="69"/>
      <c r="L58" s="364" t="s">
        <v>142</v>
      </c>
      <c r="M58" s="365"/>
      <c r="N58" s="365"/>
      <c r="O58" s="365"/>
      <c r="P58" s="365"/>
      <c r="Q58" s="365"/>
      <c r="R58" s="365"/>
      <c r="S58" s="365"/>
      <c r="T58" s="365"/>
      <c r="U58" s="365"/>
      <c r="V58" s="365"/>
      <c r="W58" s="365"/>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307"/>
      <c r="C61" s="292"/>
      <c r="D61" s="292"/>
      <c r="E61" s="292"/>
      <c r="F61" s="292"/>
      <c r="G61" s="291"/>
      <c r="H61" s="291"/>
      <c r="I61" s="291"/>
      <c r="J61" s="293"/>
      <c r="L61" s="366"/>
      <c r="M61" s="367"/>
      <c r="N61" s="367"/>
      <c r="O61" s="367"/>
      <c r="P61" s="367"/>
      <c r="Q61" s="367"/>
      <c r="R61" s="367"/>
      <c r="S61" s="367"/>
      <c r="T61" s="367"/>
      <c r="U61" s="207"/>
      <c r="V61" s="207"/>
      <c r="W61" s="207"/>
      <c r="X61" s="69"/>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Dg3kx8y21RJqzDS6lPfsx/yKkd0+p+1VUvABKO2pEwijtb/ElOFxCXvRXP0iBXTQKYPKCs024MhsVikAWEUVPw==" saltValue="Mi5gyGochVBOgSvi4RzdDQ==" spinCount="100000" sheet="1" objects="1" scenarios="1"/>
  <protectedRanges>
    <protectedRange sqref="AK17:AK31" name="Range4"/>
    <protectedRange sqref="D34:AH39" name="Range5"/>
    <protectedRange sqref="AK34:AK39" name="Range6"/>
    <protectedRange sqref="D42:AH45" name="Range7"/>
    <protectedRange sqref="AK42:AK45" name="Range8"/>
    <protectedRange sqref="C9" name="Range1_2"/>
    <protectedRange sqref="A53:A62" name="Range9_1_1_3"/>
    <protectedRange sqref="A53:A62" name="Range8_1_1_3"/>
    <protectedRange sqref="X53:X62 N53:W56 B62:W62 B53:M59 O57:P59 R57:W59 K60:K61" name="Range9_1_2_1"/>
    <protectedRange sqref="X53:X62 N53:W56 B62:W62 B53:M59 O57:P59 R57:W59 K60:K61" name="Range8_1_2_1"/>
    <protectedRange sqref="L60 B60" name="Range9_1_1_2_1"/>
    <protectedRange sqref="L60 B60" name="Range8_1_1_2_1"/>
  </protectedRanges>
  <mergeCells count="15">
    <mergeCell ref="L54:W57"/>
    <mergeCell ref="L58:W58"/>
    <mergeCell ref="L61:T61"/>
    <mergeCell ref="K64:L64"/>
    <mergeCell ref="A9:B9"/>
    <mergeCell ref="A32:C32"/>
    <mergeCell ref="A40:C40"/>
    <mergeCell ref="A46:C46"/>
    <mergeCell ref="A48:C48"/>
    <mergeCell ref="A50:C50"/>
    <mergeCell ref="C4:J4"/>
    <mergeCell ref="C5:J5"/>
    <mergeCell ref="C6:J6"/>
    <mergeCell ref="C7:D7"/>
    <mergeCell ref="C9:D9"/>
  </mergeCells>
  <phoneticPr fontId="0" type="noConversion"/>
  <dataValidations xWindow="262" yWindow="500" count="1">
    <dataValidation allowBlank="1" showErrorMessage="1" sqref="B34:B39" xr:uid="{7FDBBE93-3445-4A57-885E-7D6C99CB4D19}"/>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xWindow="262" yWindow="500" count="2">
        <x14:dataValidation type="list" allowBlank="1" showInputMessage="1" showErrorMessage="1" xr:uid="{C4E8E06B-9FDB-4F7C-8EC3-5D42F7413439}">
          <x14:formula1>
            <xm:f>'Dropdown Options'!$A$2:$A$20</xm:f>
          </x14:formula1>
          <xm:sqref>B17:B31</xm:sqref>
        </x14:dataValidation>
        <x14:dataValidation type="list" showErrorMessage="1" promptTitle="IMPORTANT" prompt="Please select from Drop-Down menu" xr:uid="{B76411EF-580F-4D4B-844B-1E2E46F70F4B}">
          <x14:formula1>
            <xm:f>'Dropdown Options'!$B$2:$B$8</xm:f>
          </x14:formula1>
          <xm:sqref>C6:J6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8"/>
  <sheetViews>
    <sheetView zoomScaleNormal="100" workbookViewId="0">
      <pane xSplit="3" ySplit="16" topLeftCell="D17" activePane="bottomRight" state="frozen"/>
      <selection activeCell="B53" sqref="B53:X62"/>
      <selection pane="topRight" activeCell="B53" sqref="B53:X62"/>
      <selection pane="bottomLeft" activeCell="B53" sqref="B53:X62"/>
      <selection pane="bottomRight" activeCell="D17" sqref="D17"/>
    </sheetView>
  </sheetViews>
  <sheetFormatPr defaultColWidth="11.44140625" defaultRowHeight="13.2" x14ac:dyDescent="0.25"/>
  <cols>
    <col min="1" max="2" width="29.6640625" customWidth="1"/>
    <col min="3" max="3" width="10.6640625" customWidth="1"/>
    <col min="4" max="31" width="5" customWidth="1"/>
    <col min="32" max="32" width="7.33203125" customWidth="1"/>
    <col min="33" max="33" width="8.44140625" bestFit="1" customWidth="1"/>
    <col min="34" max="35" width="16.44140625" customWidth="1"/>
  </cols>
  <sheetData>
    <row r="1" spans="1:34" ht="12" customHeight="1" x14ac:dyDescent="0.25"/>
    <row r="2" spans="1:34" ht="31.5" customHeight="1" x14ac:dyDescent="0.6">
      <c r="A2" s="2" t="s">
        <v>0</v>
      </c>
      <c r="B2" s="78" t="s">
        <v>72</v>
      </c>
      <c r="E2" s="1"/>
    </row>
    <row r="3" spans="1:34" ht="12" customHeight="1" x14ac:dyDescent="0.25">
      <c r="L3" s="7"/>
      <c r="M3" s="7"/>
      <c r="N3" s="7"/>
      <c r="O3" s="7"/>
    </row>
    <row r="4" spans="1:34" ht="17.399999999999999" x14ac:dyDescent="0.25">
      <c r="A4" s="380" t="s">
        <v>2</v>
      </c>
      <c r="B4" s="381"/>
      <c r="C4" s="384" t="str">
        <f>'Jan22'!C4</f>
        <v>&lt;input name in Jan tab only&gt;</v>
      </c>
      <c r="D4" s="385"/>
      <c r="E4" s="385"/>
      <c r="F4" s="385"/>
      <c r="G4" s="385"/>
      <c r="H4" s="385"/>
      <c r="I4" s="385"/>
      <c r="J4" s="386"/>
      <c r="K4" s="3"/>
      <c r="L4" s="98"/>
      <c r="M4" s="98"/>
      <c r="N4" s="98"/>
      <c r="O4" s="98"/>
      <c r="P4" s="3"/>
      <c r="Q4" s="3"/>
      <c r="R4" s="3"/>
      <c r="S4" s="4"/>
    </row>
    <row r="5" spans="1:34" ht="17.399999999999999" x14ac:dyDescent="0.25">
      <c r="A5" s="276" t="s">
        <v>112</v>
      </c>
      <c r="B5" s="277"/>
      <c r="C5" s="384" t="str">
        <f>'Jan22'!C5</f>
        <v>&lt;input personnel no. in Jan tab only&gt;</v>
      </c>
      <c r="D5" s="385"/>
      <c r="E5" s="385"/>
      <c r="F5" s="385"/>
      <c r="G5" s="385"/>
      <c r="H5" s="385"/>
      <c r="I5" s="385"/>
      <c r="J5" s="386"/>
      <c r="K5" s="3"/>
      <c r="L5" s="98"/>
      <c r="M5" s="98"/>
      <c r="N5" s="98"/>
      <c r="O5" s="98"/>
      <c r="P5" s="3"/>
      <c r="Q5" s="3"/>
      <c r="R5" s="3"/>
      <c r="S5" s="4"/>
    </row>
    <row r="6" spans="1:34" ht="17.399999999999999" x14ac:dyDescent="0.25">
      <c r="A6" s="380" t="s">
        <v>59</v>
      </c>
      <c r="B6" s="381"/>
      <c r="C6" s="387" t="str">
        <f>'Jan22'!C6</f>
        <v>&lt;select from list in Jan tab only&gt;</v>
      </c>
      <c r="D6" s="388"/>
      <c r="E6" s="388"/>
      <c r="F6" s="388"/>
      <c r="G6" s="388"/>
      <c r="H6" s="388"/>
      <c r="I6" s="388"/>
      <c r="J6" s="389"/>
      <c r="K6" s="3"/>
      <c r="L6" s="98"/>
      <c r="M6" s="98"/>
      <c r="N6" s="98"/>
      <c r="O6" s="98"/>
      <c r="P6" s="3"/>
      <c r="Q6" s="3"/>
      <c r="R6" s="3"/>
      <c r="S6" s="4"/>
    </row>
    <row r="7" spans="1:34" ht="18" customHeight="1" x14ac:dyDescent="0.25">
      <c r="A7" s="380" t="s">
        <v>3</v>
      </c>
      <c r="B7" s="381"/>
      <c r="C7" s="356" t="s">
        <v>24</v>
      </c>
      <c r="D7" s="357"/>
      <c r="E7" s="268"/>
      <c r="K7" s="3"/>
      <c r="L7" s="3"/>
      <c r="M7" s="3"/>
      <c r="N7" s="3"/>
      <c r="O7" s="3"/>
      <c r="P7" s="3"/>
      <c r="Q7" s="3"/>
      <c r="R7" s="3"/>
      <c r="S7" s="4"/>
    </row>
    <row r="8" spans="1:34" ht="20.25" customHeight="1" x14ac:dyDescent="0.25">
      <c r="A8" s="270" t="s">
        <v>4</v>
      </c>
      <c r="B8" s="54"/>
      <c r="C8" s="278">
        <f>'Jan22'!C8</f>
        <v>2022</v>
      </c>
      <c r="D8" s="279"/>
      <c r="E8" s="54"/>
      <c r="F8" s="54"/>
      <c r="G8" s="54"/>
      <c r="H8" s="54"/>
      <c r="I8" s="54"/>
      <c r="M8" s="5"/>
      <c r="R8" s="6"/>
      <c r="S8" s="6"/>
    </row>
    <row r="9" spans="1:34"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row>
    <row r="10" spans="1:34" ht="21.75" customHeight="1" x14ac:dyDescent="0.25">
      <c r="F10" s="50"/>
      <c r="G10" s="273" t="s">
        <v>78</v>
      </c>
      <c r="K10" s="7"/>
      <c r="L10" s="7"/>
      <c r="M10" s="7"/>
      <c r="N10" s="7"/>
      <c r="O10" s="7"/>
      <c r="P10" s="4"/>
      <c r="Q10" s="4"/>
      <c r="R10" s="4"/>
      <c r="S10" s="4"/>
    </row>
    <row r="11" spans="1:34" ht="12.75" customHeight="1" x14ac:dyDescent="0.25">
      <c r="A11" s="274" t="str">
        <f>'Jan22'!A11</f>
        <v>Only the yellow cells are writeable. Input the time in hours.</v>
      </c>
    </row>
    <row r="12" spans="1:34" ht="18" customHeight="1" x14ac:dyDescent="0.25">
      <c r="A12" s="275" t="str">
        <f>'Jan22'!A12</f>
        <v>Please ensure that all timesheets are signed by the employee and the Principal Investigator.</v>
      </c>
    </row>
    <row r="13" spans="1:34" ht="12.75" customHeight="1" x14ac:dyDescent="0.25"/>
    <row r="14" spans="1:34" ht="12.75" customHeight="1" x14ac:dyDescent="0.25">
      <c r="A14" s="8" t="s">
        <v>5</v>
      </c>
      <c r="B14" s="8"/>
      <c r="C14" s="8"/>
      <c r="D14" s="10">
        <v>1</v>
      </c>
      <c r="E14" s="10">
        <v>2</v>
      </c>
      <c r="F14" s="10">
        <v>3</v>
      </c>
      <c r="G14" s="10">
        <v>4</v>
      </c>
      <c r="H14" s="88">
        <v>5</v>
      </c>
      <c r="I14" s="88">
        <v>6</v>
      </c>
      <c r="J14" s="10">
        <v>7</v>
      </c>
      <c r="K14" s="10">
        <v>8</v>
      </c>
      <c r="L14" s="10">
        <v>9</v>
      </c>
      <c r="M14" s="10">
        <v>10</v>
      </c>
      <c r="N14" s="10">
        <v>11</v>
      </c>
      <c r="O14" s="88">
        <v>12</v>
      </c>
      <c r="P14" s="88">
        <v>13</v>
      </c>
      <c r="Q14" s="10">
        <v>14</v>
      </c>
      <c r="R14" s="10">
        <v>15</v>
      </c>
      <c r="S14" s="10">
        <v>16</v>
      </c>
      <c r="T14" s="10">
        <v>17</v>
      </c>
      <c r="U14" s="10">
        <v>18</v>
      </c>
      <c r="V14" s="88">
        <v>19</v>
      </c>
      <c r="W14" s="88">
        <v>20</v>
      </c>
      <c r="X14" s="10">
        <v>21</v>
      </c>
      <c r="Y14" s="10">
        <v>22</v>
      </c>
      <c r="Z14" s="10">
        <v>23</v>
      </c>
      <c r="AA14" s="10">
        <v>24</v>
      </c>
      <c r="AB14" s="10">
        <v>25</v>
      </c>
      <c r="AC14" s="88">
        <v>26</v>
      </c>
      <c r="AD14" s="88">
        <v>27</v>
      </c>
      <c r="AE14" s="10">
        <v>28</v>
      </c>
      <c r="AF14" s="10" t="s">
        <v>6</v>
      </c>
      <c r="AG14" s="202" t="s">
        <v>62</v>
      </c>
      <c r="AH14" s="331" t="s">
        <v>7</v>
      </c>
    </row>
    <row r="15" spans="1:34" ht="12.75" customHeight="1" x14ac:dyDescent="0.25">
      <c r="A15" s="8" t="s">
        <v>8</v>
      </c>
      <c r="B15" s="8"/>
      <c r="C15" s="8"/>
      <c r="D15" s="202" t="s">
        <v>11</v>
      </c>
      <c r="E15" s="202" t="s">
        <v>12</v>
      </c>
      <c r="F15" s="202" t="s">
        <v>13</v>
      </c>
      <c r="G15" s="202" t="s">
        <v>14</v>
      </c>
      <c r="H15" s="89" t="s">
        <v>15</v>
      </c>
      <c r="I15" s="89" t="s">
        <v>9</v>
      </c>
      <c r="J15" s="202" t="s">
        <v>10</v>
      </c>
      <c r="K15" s="202" t="s">
        <v>11</v>
      </c>
      <c r="L15" s="202" t="s">
        <v>12</v>
      </c>
      <c r="M15" s="202" t="s">
        <v>13</v>
      </c>
      <c r="N15" s="202" t="s">
        <v>14</v>
      </c>
      <c r="O15" s="89" t="s">
        <v>15</v>
      </c>
      <c r="P15" s="89" t="s">
        <v>9</v>
      </c>
      <c r="Q15" s="202" t="s">
        <v>10</v>
      </c>
      <c r="R15" s="202" t="s">
        <v>11</v>
      </c>
      <c r="S15" s="202" t="s">
        <v>12</v>
      </c>
      <c r="T15" s="202" t="s">
        <v>13</v>
      </c>
      <c r="U15" s="202" t="s">
        <v>14</v>
      </c>
      <c r="V15" s="89" t="s">
        <v>15</v>
      </c>
      <c r="W15" s="89" t="s">
        <v>9</v>
      </c>
      <c r="X15" s="202" t="s">
        <v>10</v>
      </c>
      <c r="Y15" s="202" t="s">
        <v>11</v>
      </c>
      <c r="Z15" s="202" t="s">
        <v>12</v>
      </c>
      <c r="AA15" s="202" t="s">
        <v>13</v>
      </c>
      <c r="AB15" s="202" t="s">
        <v>14</v>
      </c>
      <c r="AC15" s="89" t="s">
        <v>15</v>
      </c>
      <c r="AD15" s="89" t="s">
        <v>9</v>
      </c>
      <c r="AE15" s="202" t="s">
        <v>10</v>
      </c>
      <c r="AF15" s="10"/>
      <c r="AG15" s="202" t="s">
        <v>63</v>
      </c>
      <c r="AH15" s="80"/>
    </row>
    <row r="16" spans="1:34" ht="12.75" customHeight="1" x14ac:dyDescent="0.25">
      <c r="A16" s="90" t="s">
        <v>140</v>
      </c>
      <c r="B16" s="45" t="s">
        <v>52</v>
      </c>
      <c r="C16" s="45" t="s">
        <v>53</v>
      </c>
      <c r="D16" s="203"/>
      <c r="E16" s="203"/>
      <c r="F16" s="203"/>
      <c r="G16" s="203"/>
      <c r="H16" s="92"/>
      <c r="I16" s="92"/>
      <c r="J16" s="203"/>
      <c r="K16" s="203"/>
      <c r="L16" s="203"/>
      <c r="M16" s="203"/>
      <c r="N16" s="203"/>
      <c r="O16" s="92"/>
      <c r="P16" s="92"/>
      <c r="Q16" s="203"/>
      <c r="R16" s="203"/>
      <c r="S16" s="203"/>
      <c r="T16" s="203"/>
      <c r="U16" s="203"/>
      <c r="V16" s="92"/>
      <c r="W16" s="92"/>
      <c r="X16" s="203"/>
      <c r="Y16" s="203"/>
      <c r="Z16" s="203"/>
      <c r="AA16" s="203"/>
      <c r="AB16" s="203"/>
      <c r="AC16" s="92"/>
      <c r="AD16" s="92"/>
      <c r="AE16" s="203"/>
      <c r="AF16" s="204"/>
      <c r="AG16" s="204"/>
      <c r="AH16" s="94"/>
    </row>
    <row r="17" spans="1:34" ht="12.75" customHeight="1" x14ac:dyDescent="0.25">
      <c r="A17" s="205" t="str">
        <f>IF(ISBLANK('Jan22'!A17),"",'Jan22'!A17)</f>
        <v>Insert Project Title + UCD a/c no. + EU Reference No.</v>
      </c>
      <c r="B17" s="205" t="str">
        <f>'Jan22'!B17</f>
        <v>&lt;select from list in Jan tab only&gt;</v>
      </c>
      <c r="C17" s="205" t="str">
        <f>'Jan22'!C17</f>
        <v>WP &lt;insert&gt;</v>
      </c>
      <c r="D17" s="12"/>
      <c r="E17" s="12"/>
      <c r="F17" s="12"/>
      <c r="G17" s="12"/>
      <c r="H17" s="24"/>
      <c r="I17" s="24"/>
      <c r="J17" s="12"/>
      <c r="K17" s="12"/>
      <c r="L17" s="12"/>
      <c r="M17" s="12"/>
      <c r="N17" s="12"/>
      <c r="O17" s="24"/>
      <c r="P17" s="24"/>
      <c r="Q17" s="12"/>
      <c r="R17" s="12"/>
      <c r="S17" s="12"/>
      <c r="T17" s="12"/>
      <c r="U17" s="12"/>
      <c r="V17" s="24"/>
      <c r="W17" s="24"/>
      <c r="X17" s="12"/>
      <c r="Y17" s="12"/>
      <c r="Z17" s="12"/>
      <c r="AA17" s="12"/>
      <c r="AB17" s="12"/>
      <c r="AC17" s="24"/>
      <c r="AD17" s="24"/>
      <c r="AE17" s="12"/>
      <c r="AF17" s="10">
        <f t="shared" ref="AF17:AF46" si="0">SUM(D17:AE17)</f>
        <v>0</v>
      </c>
      <c r="AG17" s="51" t="e">
        <f t="shared" ref="AG17:AG32" si="1">AF17/$AF$48</f>
        <v>#DIV/0!</v>
      </c>
      <c r="AH17" s="335"/>
    </row>
    <row r="18" spans="1:34" ht="12.75" customHeight="1" x14ac:dyDescent="0.25">
      <c r="A18" s="205" t="str">
        <f>IF(ISBLANK('Jan22'!A18),"",'Jan22'!A18)</f>
        <v>Insert Project Title + UCD a/c no. + EU Reference No.</v>
      </c>
      <c r="B18" s="205" t="str">
        <f>'Jan22'!B18</f>
        <v>&lt;select from list in Jan tab only&gt;</v>
      </c>
      <c r="C18" s="205" t="str">
        <f>'Jan22'!C18</f>
        <v>WP &lt;insert&gt;</v>
      </c>
      <c r="D18" s="12"/>
      <c r="E18" s="12"/>
      <c r="F18" s="12"/>
      <c r="G18" s="12"/>
      <c r="H18" s="24"/>
      <c r="I18" s="24"/>
      <c r="J18" s="12"/>
      <c r="K18" s="12"/>
      <c r="L18" s="12"/>
      <c r="M18" s="12"/>
      <c r="N18" s="12"/>
      <c r="O18" s="24"/>
      <c r="P18" s="24"/>
      <c r="Q18" s="12"/>
      <c r="R18" s="12"/>
      <c r="S18" s="12"/>
      <c r="T18" s="12"/>
      <c r="U18" s="12"/>
      <c r="V18" s="24"/>
      <c r="W18" s="24"/>
      <c r="X18" s="12"/>
      <c r="Y18" s="12"/>
      <c r="Z18" s="12"/>
      <c r="AA18" s="12"/>
      <c r="AB18" s="12"/>
      <c r="AC18" s="24"/>
      <c r="AD18" s="24"/>
      <c r="AE18" s="12"/>
      <c r="AF18" s="10">
        <f t="shared" si="0"/>
        <v>0</v>
      </c>
      <c r="AG18" s="51" t="e">
        <f t="shared" si="1"/>
        <v>#DIV/0!</v>
      </c>
      <c r="AH18" s="335"/>
    </row>
    <row r="19" spans="1:34" ht="12.75" customHeight="1" x14ac:dyDescent="0.25">
      <c r="A19" s="205" t="str">
        <f>IF(ISBLANK('Jan22'!A19),"",'Jan22'!A19)</f>
        <v>Insert Project Title + UCD a/c no. + EU Reference No.</v>
      </c>
      <c r="B19" s="205" t="str">
        <f>'Jan22'!B19</f>
        <v>&lt;select from list in Jan tab only&gt;</v>
      </c>
      <c r="C19" s="205" t="str">
        <f>'Jan22'!C19</f>
        <v>WP &lt;insert&gt;</v>
      </c>
      <c r="D19" s="12"/>
      <c r="E19" s="12"/>
      <c r="F19" s="12"/>
      <c r="G19" s="12"/>
      <c r="H19" s="24"/>
      <c r="I19" s="24"/>
      <c r="J19" s="12"/>
      <c r="K19" s="12"/>
      <c r="L19" s="12"/>
      <c r="M19" s="12"/>
      <c r="N19" s="12"/>
      <c r="O19" s="24"/>
      <c r="P19" s="24"/>
      <c r="Q19" s="12"/>
      <c r="R19" s="12"/>
      <c r="S19" s="12"/>
      <c r="T19" s="12"/>
      <c r="U19" s="12"/>
      <c r="V19" s="24"/>
      <c r="W19" s="24"/>
      <c r="X19" s="12"/>
      <c r="Y19" s="12"/>
      <c r="Z19" s="12"/>
      <c r="AA19" s="12"/>
      <c r="AB19" s="12"/>
      <c r="AC19" s="24"/>
      <c r="AD19" s="24"/>
      <c r="AE19" s="12"/>
      <c r="AF19" s="10">
        <f t="shared" si="0"/>
        <v>0</v>
      </c>
      <c r="AG19" s="51" t="e">
        <f t="shared" si="1"/>
        <v>#DIV/0!</v>
      </c>
      <c r="AH19" s="335"/>
    </row>
    <row r="20" spans="1:34" ht="12.75" customHeight="1" x14ac:dyDescent="0.25">
      <c r="A20" s="205" t="str">
        <f>IF(ISBLANK('Jan22'!A20),"",'Jan22'!A20)</f>
        <v>Insert Project Title + UCD a/c no. + EU Reference No.</v>
      </c>
      <c r="B20" s="205" t="str">
        <f>'Jan22'!B20</f>
        <v>&lt;select from list in Jan tab only&gt;</v>
      </c>
      <c r="C20" s="205" t="str">
        <f>'Jan22'!C20</f>
        <v>WP &lt;insert&gt;</v>
      </c>
      <c r="D20" s="12"/>
      <c r="E20" s="12"/>
      <c r="F20" s="12"/>
      <c r="G20" s="12"/>
      <c r="H20" s="24"/>
      <c r="I20" s="24"/>
      <c r="J20" s="12"/>
      <c r="K20" s="12"/>
      <c r="L20" s="12"/>
      <c r="M20" s="12"/>
      <c r="N20" s="12"/>
      <c r="O20" s="24"/>
      <c r="P20" s="24"/>
      <c r="Q20" s="12"/>
      <c r="R20" s="12"/>
      <c r="S20" s="12"/>
      <c r="T20" s="12"/>
      <c r="U20" s="12"/>
      <c r="V20" s="24"/>
      <c r="W20" s="24"/>
      <c r="X20" s="12"/>
      <c r="Y20" s="12"/>
      <c r="Z20" s="12"/>
      <c r="AA20" s="12"/>
      <c r="AB20" s="12"/>
      <c r="AC20" s="24"/>
      <c r="AD20" s="24"/>
      <c r="AE20" s="12"/>
      <c r="AF20" s="10">
        <f t="shared" si="0"/>
        <v>0</v>
      </c>
      <c r="AG20" s="51" t="e">
        <f t="shared" si="1"/>
        <v>#DIV/0!</v>
      </c>
      <c r="AH20" s="335"/>
    </row>
    <row r="21" spans="1:34" ht="12.75" customHeight="1" x14ac:dyDescent="0.25">
      <c r="A21" s="205" t="str">
        <f>IF(ISBLANK('Jan22'!A21),"",'Jan22'!A21)</f>
        <v>Insert Project Title + UCD a/c no. + EU Reference No.</v>
      </c>
      <c r="B21" s="205" t="str">
        <f>'Jan22'!B21</f>
        <v>&lt;select from list in Jan tab only&gt;</v>
      </c>
      <c r="C21" s="205" t="str">
        <f>'Jan22'!C21</f>
        <v>WP &lt;insert&gt;</v>
      </c>
      <c r="D21" s="12"/>
      <c r="E21" s="12"/>
      <c r="F21" s="12"/>
      <c r="G21" s="12"/>
      <c r="H21" s="24"/>
      <c r="I21" s="24"/>
      <c r="J21" s="12"/>
      <c r="K21" s="12"/>
      <c r="L21" s="12"/>
      <c r="M21" s="12"/>
      <c r="N21" s="12"/>
      <c r="O21" s="24"/>
      <c r="P21" s="24"/>
      <c r="Q21" s="12"/>
      <c r="R21" s="12"/>
      <c r="S21" s="12"/>
      <c r="T21" s="12"/>
      <c r="U21" s="12"/>
      <c r="V21" s="24"/>
      <c r="W21" s="24"/>
      <c r="X21" s="12"/>
      <c r="Y21" s="12"/>
      <c r="Z21" s="12"/>
      <c r="AA21" s="12"/>
      <c r="AB21" s="12"/>
      <c r="AC21" s="24"/>
      <c r="AD21" s="24"/>
      <c r="AE21" s="12"/>
      <c r="AF21" s="10">
        <f t="shared" si="0"/>
        <v>0</v>
      </c>
      <c r="AG21" s="51" t="e">
        <f t="shared" si="1"/>
        <v>#DIV/0!</v>
      </c>
      <c r="AH21" s="335"/>
    </row>
    <row r="22" spans="1:34" ht="12.75" customHeight="1" x14ac:dyDescent="0.25">
      <c r="A22" s="205" t="str">
        <f>IF(ISBLANK('Jan22'!A22),"",'Jan22'!A22)</f>
        <v>Insert Project Title + UCD a/c no. + EU Reference No.</v>
      </c>
      <c r="B22" s="205" t="str">
        <f>'Jan22'!B22</f>
        <v>&lt;select from list in Jan tab only&gt;</v>
      </c>
      <c r="C22" s="205" t="str">
        <f>'Jan22'!C22</f>
        <v>WP &lt;insert&gt;</v>
      </c>
      <c r="D22" s="12"/>
      <c r="E22" s="12"/>
      <c r="F22" s="12"/>
      <c r="G22" s="12"/>
      <c r="H22" s="24"/>
      <c r="I22" s="24"/>
      <c r="J22" s="12"/>
      <c r="K22" s="12"/>
      <c r="L22" s="12"/>
      <c r="M22" s="12"/>
      <c r="N22" s="12"/>
      <c r="O22" s="24"/>
      <c r="P22" s="24"/>
      <c r="Q22" s="12"/>
      <c r="R22" s="12"/>
      <c r="S22" s="12"/>
      <c r="T22" s="12"/>
      <c r="U22" s="12"/>
      <c r="V22" s="24"/>
      <c r="W22" s="24"/>
      <c r="X22" s="12"/>
      <c r="Y22" s="12"/>
      <c r="Z22" s="12"/>
      <c r="AA22" s="12"/>
      <c r="AB22" s="12"/>
      <c r="AC22" s="24"/>
      <c r="AD22" s="24"/>
      <c r="AE22" s="12"/>
      <c r="AF22" s="10">
        <f t="shared" si="0"/>
        <v>0</v>
      </c>
      <c r="AG22" s="51" t="e">
        <f t="shared" si="1"/>
        <v>#DIV/0!</v>
      </c>
      <c r="AH22" s="335"/>
    </row>
    <row r="23" spans="1:34" ht="12.75" customHeight="1" x14ac:dyDescent="0.25">
      <c r="A23" s="205" t="str">
        <f>IF(ISBLANK('Jan22'!A23),"",'Jan22'!A23)</f>
        <v>Insert Project Title + UCD a/c no. + EU Reference No.</v>
      </c>
      <c r="B23" s="205" t="str">
        <f>'Jan22'!B23</f>
        <v>&lt;select from list in Jan tab only&gt;</v>
      </c>
      <c r="C23" s="205" t="str">
        <f>'Jan22'!C23</f>
        <v>WP &lt;insert&gt;</v>
      </c>
      <c r="D23" s="12"/>
      <c r="E23" s="12"/>
      <c r="F23" s="12"/>
      <c r="G23" s="12"/>
      <c r="H23" s="24"/>
      <c r="I23" s="24"/>
      <c r="J23" s="12"/>
      <c r="K23" s="12"/>
      <c r="L23" s="12"/>
      <c r="M23" s="12"/>
      <c r="N23" s="12"/>
      <c r="O23" s="24"/>
      <c r="P23" s="24"/>
      <c r="Q23" s="12"/>
      <c r="R23" s="12"/>
      <c r="S23" s="12"/>
      <c r="T23" s="12"/>
      <c r="U23" s="12"/>
      <c r="V23" s="24"/>
      <c r="W23" s="24"/>
      <c r="X23" s="12"/>
      <c r="Y23" s="12"/>
      <c r="Z23" s="12"/>
      <c r="AA23" s="12"/>
      <c r="AB23" s="12"/>
      <c r="AC23" s="24"/>
      <c r="AD23" s="24"/>
      <c r="AE23" s="12"/>
      <c r="AF23" s="10">
        <f t="shared" si="0"/>
        <v>0</v>
      </c>
      <c r="AG23" s="51" t="e">
        <f t="shared" si="1"/>
        <v>#DIV/0!</v>
      </c>
      <c r="AH23" s="335"/>
    </row>
    <row r="24" spans="1:34" ht="12.75" customHeight="1" x14ac:dyDescent="0.25">
      <c r="A24" s="205" t="str">
        <f>IF(ISBLANK('Jan22'!A24),"",'Jan22'!A24)</f>
        <v>Insert Project Title + UCD a/c no. + EU Reference No.</v>
      </c>
      <c r="B24" s="205" t="str">
        <f>'Jan22'!B24</f>
        <v>&lt;select from list in Jan tab only&gt;</v>
      </c>
      <c r="C24" s="205" t="str">
        <f>'Jan22'!C24</f>
        <v>WP &lt;insert&gt;</v>
      </c>
      <c r="D24" s="12"/>
      <c r="E24" s="12"/>
      <c r="F24" s="12"/>
      <c r="G24" s="12"/>
      <c r="H24" s="24"/>
      <c r="I24" s="24"/>
      <c r="J24" s="12"/>
      <c r="K24" s="12"/>
      <c r="L24" s="12"/>
      <c r="M24" s="12"/>
      <c r="N24" s="12"/>
      <c r="O24" s="24"/>
      <c r="P24" s="24"/>
      <c r="Q24" s="12"/>
      <c r="R24" s="12"/>
      <c r="S24" s="12"/>
      <c r="T24" s="12"/>
      <c r="U24" s="12"/>
      <c r="V24" s="24"/>
      <c r="W24" s="24"/>
      <c r="X24" s="12"/>
      <c r="Y24" s="12"/>
      <c r="Z24" s="12"/>
      <c r="AA24" s="12"/>
      <c r="AB24" s="12"/>
      <c r="AC24" s="24"/>
      <c r="AD24" s="24"/>
      <c r="AE24" s="12"/>
      <c r="AF24" s="10">
        <f t="shared" si="0"/>
        <v>0</v>
      </c>
      <c r="AG24" s="51" t="e">
        <f t="shared" si="1"/>
        <v>#DIV/0!</v>
      </c>
      <c r="AH24" s="335"/>
    </row>
    <row r="25" spans="1:34" ht="12.75" customHeight="1" x14ac:dyDescent="0.25">
      <c r="A25" s="205" t="str">
        <f>IF(ISBLANK('Jan22'!A25),"",'Jan22'!A25)</f>
        <v>Insert Project Title + UCD a/c no. + EU Reference No.</v>
      </c>
      <c r="B25" s="205" t="str">
        <f>'Jan22'!B25</f>
        <v>&lt;select from list in Jan tab only&gt;</v>
      </c>
      <c r="C25" s="205" t="str">
        <f>'Jan22'!C25</f>
        <v>WP &lt;insert&gt;</v>
      </c>
      <c r="D25" s="12"/>
      <c r="E25" s="12"/>
      <c r="F25" s="12"/>
      <c r="G25" s="12"/>
      <c r="H25" s="24"/>
      <c r="I25" s="24"/>
      <c r="J25" s="12"/>
      <c r="K25" s="12"/>
      <c r="L25" s="12"/>
      <c r="M25" s="12"/>
      <c r="N25" s="12"/>
      <c r="O25" s="24"/>
      <c r="P25" s="24"/>
      <c r="Q25" s="12"/>
      <c r="R25" s="12"/>
      <c r="S25" s="12"/>
      <c r="T25" s="12"/>
      <c r="U25" s="12"/>
      <c r="V25" s="24"/>
      <c r="W25" s="24"/>
      <c r="X25" s="12"/>
      <c r="Y25" s="12"/>
      <c r="Z25" s="12"/>
      <c r="AA25" s="12"/>
      <c r="AB25" s="12"/>
      <c r="AC25" s="24"/>
      <c r="AD25" s="24"/>
      <c r="AE25" s="12"/>
      <c r="AF25" s="10">
        <f t="shared" si="0"/>
        <v>0</v>
      </c>
      <c r="AG25" s="51" t="e">
        <f t="shared" si="1"/>
        <v>#DIV/0!</v>
      </c>
      <c r="AH25" s="335"/>
    </row>
    <row r="26" spans="1:34" ht="12.75" customHeight="1" x14ac:dyDescent="0.25">
      <c r="A26" s="205" t="str">
        <f>IF(ISBLANK('Jan22'!A26),"",'Jan22'!A26)</f>
        <v>Insert Project Title + UCD a/c no. + EU Reference No.</v>
      </c>
      <c r="B26" s="205" t="str">
        <f>'Jan22'!B26</f>
        <v>&lt;select from list in Jan tab only&gt;</v>
      </c>
      <c r="C26" s="205" t="str">
        <f>'Jan22'!C26</f>
        <v>WP &lt;insert&gt;</v>
      </c>
      <c r="D26" s="12"/>
      <c r="E26" s="12"/>
      <c r="F26" s="12"/>
      <c r="G26" s="12"/>
      <c r="H26" s="24"/>
      <c r="I26" s="24"/>
      <c r="J26" s="12"/>
      <c r="K26" s="12"/>
      <c r="L26" s="12"/>
      <c r="M26" s="12"/>
      <c r="N26" s="12"/>
      <c r="O26" s="24"/>
      <c r="P26" s="24"/>
      <c r="Q26" s="12"/>
      <c r="R26" s="12"/>
      <c r="S26" s="12"/>
      <c r="T26" s="12"/>
      <c r="U26" s="12"/>
      <c r="V26" s="24"/>
      <c r="W26" s="24"/>
      <c r="X26" s="12"/>
      <c r="Y26" s="12"/>
      <c r="Z26" s="12"/>
      <c r="AA26" s="12"/>
      <c r="AB26" s="12"/>
      <c r="AC26" s="24"/>
      <c r="AD26" s="24"/>
      <c r="AE26" s="12"/>
      <c r="AF26" s="10">
        <f t="shared" si="0"/>
        <v>0</v>
      </c>
      <c r="AG26" s="51" t="e">
        <f t="shared" si="1"/>
        <v>#DIV/0!</v>
      </c>
      <c r="AH26" s="335"/>
    </row>
    <row r="27" spans="1:34" ht="12.75" customHeight="1" x14ac:dyDescent="0.25">
      <c r="A27" s="205" t="str">
        <f>IF(ISBLANK('Jan22'!A27),"",'Jan22'!A27)</f>
        <v>Insert Project Title + UCD a/c no. + EU Reference No.</v>
      </c>
      <c r="B27" s="205" t="str">
        <f>'Jan22'!B27</f>
        <v>&lt;select from list in Jan tab only&gt;</v>
      </c>
      <c r="C27" s="205" t="str">
        <f>'Jan22'!C27</f>
        <v>WP &lt;insert&gt;</v>
      </c>
      <c r="D27" s="12"/>
      <c r="E27" s="12"/>
      <c r="F27" s="12"/>
      <c r="G27" s="12"/>
      <c r="H27" s="24"/>
      <c r="I27" s="24"/>
      <c r="J27" s="12"/>
      <c r="K27" s="12"/>
      <c r="L27" s="12"/>
      <c r="M27" s="12"/>
      <c r="N27" s="12"/>
      <c r="O27" s="24"/>
      <c r="P27" s="24"/>
      <c r="Q27" s="12"/>
      <c r="R27" s="12"/>
      <c r="S27" s="12"/>
      <c r="T27" s="12"/>
      <c r="U27" s="12"/>
      <c r="V27" s="24"/>
      <c r="W27" s="24"/>
      <c r="X27" s="12"/>
      <c r="Y27" s="12"/>
      <c r="Z27" s="12"/>
      <c r="AA27" s="12"/>
      <c r="AB27" s="12"/>
      <c r="AC27" s="24"/>
      <c r="AD27" s="24"/>
      <c r="AE27" s="12"/>
      <c r="AF27" s="10">
        <f t="shared" si="0"/>
        <v>0</v>
      </c>
      <c r="AG27" s="51" t="e">
        <f t="shared" si="1"/>
        <v>#DIV/0!</v>
      </c>
      <c r="AH27" s="335"/>
    </row>
    <row r="28" spans="1:34" ht="12.75" customHeight="1" x14ac:dyDescent="0.25">
      <c r="A28" s="205" t="str">
        <f>IF(ISBLANK('Jan22'!A28),"",'Jan22'!A28)</f>
        <v>Insert Project Title + UCD a/c no. + EU Reference No.</v>
      </c>
      <c r="B28" s="205" t="str">
        <f>'Jan22'!B28</f>
        <v>&lt;select from list in Jan tab only&gt;</v>
      </c>
      <c r="C28" s="205" t="str">
        <f>'Jan22'!C28</f>
        <v>WP &lt;insert&gt;</v>
      </c>
      <c r="D28" s="12"/>
      <c r="E28" s="12"/>
      <c r="F28" s="12"/>
      <c r="G28" s="12"/>
      <c r="H28" s="24"/>
      <c r="I28" s="24"/>
      <c r="J28" s="12"/>
      <c r="K28" s="12"/>
      <c r="L28" s="12"/>
      <c r="M28" s="12"/>
      <c r="N28" s="12"/>
      <c r="O28" s="24"/>
      <c r="P28" s="24"/>
      <c r="Q28" s="12"/>
      <c r="R28" s="12"/>
      <c r="S28" s="12"/>
      <c r="T28" s="12"/>
      <c r="U28" s="12"/>
      <c r="V28" s="24"/>
      <c r="W28" s="24"/>
      <c r="X28" s="12"/>
      <c r="Y28" s="12"/>
      <c r="Z28" s="12"/>
      <c r="AA28" s="12"/>
      <c r="AB28" s="12"/>
      <c r="AC28" s="24"/>
      <c r="AD28" s="24"/>
      <c r="AE28" s="12"/>
      <c r="AF28" s="10">
        <f t="shared" si="0"/>
        <v>0</v>
      </c>
      <c r="AG28" s="51" t="e">
        <f t="shared" si="1"/>
        <v>#DIV/0!</v>
      </c>
      <c r="AH28" s="335"/>
    </row>
    <row r="29" spans="1:34" ht="12.75" customHeight="1" x14ac:dyDescent="0.25">
      <c r="A29" s="205" t="str">
        <f>IF(ISBLANK('Jan22'!A29),"",'Jan22'!A29)</f>
        <v>Insert Project Title + UCD a/c no. + EU Reference No.</v>
      </c>
      <c r="B29" s="205" t="str">
        <f>'Jan22'!B29</f>
        <v>&lt;select from list in Jan tab only&gt;</v>
      </c>
      <c r="C29" s="205" t="str">
        <f>'Jan22'!C29</f>
        <v>WP &lt;insert&gt;</v>
      </c>
      <c r="D29" s="12"/>
      <c r="E29" s="12"/>
      <c r="F29" s="12"/>
      <c r="G29" s="12"/>
      <c r="H29" s="24"/>
      <c r="I29" s="24"/>
      <c r="J29" s="12"/>
      <c r="K29" s="12"/>
      <c r="L29" s="12"/>
      <c r="M29" s="12"/>
      <c r="N29" s="12"/>
      <c r="O29" s="24"/>
      <c r="P29" s="24"/>
      <c r="Q29" s="12"/>
      <c r="R29" s="12"/>
      <c r="S29" s="12"/>
      <c r="T29" s="12"/>
      <c r="U29" s="12"/>
      <c r="V29" s="24"/>
      <c r="W29" s="24"/>
      <c r="X29" s="12"/>
      <c r="Y29" s="12"/>
      <c r="Z29" s="12"/>
      <c r="AA29" s="12"/>
      <c r="AB29" s="12"/>
      <c r="AC29" s="24"/>
      <c r="AD29" s="24"/>
      <c r="AE29" s="12"/>
      <c r="AF29" s="10">
        <f t="shared" si="0"/>
        <v>0</v>
      </c>
      <c r="AG29" s="51" t="e">
        <f t="shared" si="1"/>
        <v>#DIV/0!</v>
      </c>
      <c r="AH29" s="335"/>
    </row>
    <row r="30" spans="1:34" ht="12.75" customHeight="1" x14ac:dyDescent="0.25">
      <c r="A30" s="205" t="str">
        <f>IF(ISBLANK('Jan22'!A30),"",'Jan22'!A30)</f>
        <v>Insert Project Title + UCD a/c no. + EU Reference No.</v>
      </c>
      <c r="B30" s="205" t="str">
        <f>'Jan22'!B30</f>
        <v>&lt;select from list in Jan tab only&gt;</v>
      </c>
      <c r="C30" s="205" t="str">
        <f>'Jan22'!C30</f>
        <v>WP &lt;insert&gt;</v>
      </c>
      <c r="D30" s="12"/>
      <c r="E30" s="12"/>
      <c r="F30" s="12"/>
      <c r="G30" s="12"/>
      <c r="H30" s="24"/>
      <c r="I30" s="24"/>
      <c r="J30" s="12"/>
      <c r="K30" s="12"/>
      <c r="L30" s="12"/>
      <c r="M30" s="12"/>
      <c r="N30" s="12"/>
      <c r="O30" s="24"/>
      <c r="P30" s="24"/>
      <c r="Q30" s="12"/>
      <c r="R30" s="12"/>
      <c r="S30" s="12"/>
      <c r="T30" s="12"/>
      <c r="U30" s="12"/>
      <c r="V30" s="24"/>
      <c r="W30" s="24"/>
      <c r="X30" s="12"/>
      <c r="Y30" s="12"/>
      <c r="Z30" s="12"/>
      <c r="AA30" s="12"/>
      <c r="AB30" s="12"/>
      <c r="AC30" s="24"/>
      <c r="AD30" s="24"/>
      <c r="AE30" s="12"/>
      <c r="AF30" s="10">
        <f t="shared" si="0"/>
        <v>0</v>
      </c>
      <c r="AG30" s="51" t="e">
        <f t="shared" si="1"/>
        <v>#DIV/0!</v>
      </c>
      <c r="AH30" s="335"/>
    </row>
    <row r="31" spans="1:34" ht="12.75" customHeight="1" x14ac:dyDescent="0.25">
      <c r="A31" s="205" t="str">
        <f>IF(ISBLANK('Jan22'!A31),"",'Jan22'!A31)</f>
        <v>Insert Project Title + UCD a/c no. + EU Reference No.</v>
      </c>
      <c r="B31" s="205" t="str">
        <f>'Jan22'!B31</f>
        <v>&lt;select from list in Jan tab only&gt;</v>
      </c>
      <c r="C31" s="205" t="str">
        <f>'Jan22'!C31</f>
        <v>WP &lt;insert&gt;</v>
      </c>
      <c r="D31" s="12"/>
      <c r="E31" s="12"/>
      <c r="F31" s="12"/>
      <c r="G31" s="12"/>
      <c r="H31" s="24"/>
      <c r="I31" s="24"/>
      <c r="J31" s="12"/>
      <c r="K31" s="12"/>
      <c r="L31" s="12"/>
      <c r="M31" s="12"/>
      <c r="N31" s="12"/>
      <c r="O31" s="24"/>
      <c r="P31" s="24"/>
      <c r="Q31" s="12"/>
      <c r="R31" s="12"/>
      <c r="S31" s="12"/>
      <c r="T31" s="12"/>
      <c r="U31" s="12"/>
      <c r="V31" s="24"/>
      <c r="W31" s="24"/>
      <c r="X31" s="12"/>
      <c r="Y31" s="12"/>
      <c r="Z31" s="12"/>
      <c r="AA31" s="12"/>
      <c r="AB31" s="12"/>
      <c r="AC31" s="24"/>
      <c r="AD31" s="24"/>
      <c r="AE31" s="12"/>
      <c r="AF31" s="10">
        <f t="shared" si="0"/>
        <v>0</v>
      </c>
      <c r="AG31" s="51" t="e">
        <f t="shared" si="1"/>
        <v>#DIV/0!</v>
      </c>
      <c r="AH31" s="335"/>
    </row>
    <row r="32" spans="1:34" ht="12.75" customHeight="1" x14ac:dyDescent="0.25">
      <c r="A32" s="371" t="s">
        <v>147</v>
      </c>
      <c r="B32" s="372"/>
      <c r="C32" s="373"/>
      <c r="D32" s="10">
        <f t="shared" ref="D32:AE32" si="2">SUM(D17:D31)</f>
        <v>0</v>
      </c>
      <c r="E32" s="10">
        <f t="shared" si="2"/>
        <v>0</v>
      </c>
      <c r="F32" s="10">
        <f t="shared" si="2"/>
        <v>0</v>
      </c>
      <c r="G32" s="10">
        <f t="shared" si="2"/>
        <v>0</v>
      </c>
      <c r="H32" s="23">
        <f t="shared" si="2"/>
        <v>0</v>
      </c>
      <c r="I32" s="23">
        <f t="shared" si="2"/>
        <v>0</v>
      </c>
      <c r="J32" s="10">
        <f t="shared" si="2"/>
        <v>0</v>
      </c>
      <c r="K32" s="10">
        <f t="shared" si="2"/>
        <v>0</v>
      </c>
      <c r="L32" s="10">
        <f t="shared" si="2"/>
        <v>0</v>
      </c>
      <c r="M32" s="10">
        <f t="shared" si="2"/>
        <v>0</v>
      </c>
      <c r="N32" s="10">
        <f t="shared" si="2"/>
        <v>0</v>
      </c>
      <c r="O32" s="23">
        <f t="shared" si="2"/>
        <v>0</v>
      </c>
      <c r="P32" s="23">
        <f t="shared" si="2"/>
        <v>0</v>
      </c>
      <c r="Q32" s="10">
        <f t="shared" si="2"/>
        <v>0</v>
      </c>
      <c r="R32" s="10">
        <f t="shared" si="2"/>
        <v>0</v>
      </c>
      <c r="S32" s="10">
        <f t="shared" si="2"/>
        <v>0</v>
      </c>
      <c r="T32" s="10">
        <f t="shared" si="2"/>
        <v>0</v>
      </c>
      <c r="U32" s="10">
        <f t="shared" si="2"/>
        <v>0</v>
      </c>
      <c r="V32" s="23">
        <f t="shared" si="2"/>
        <v>0</v>
      </c>
      <c r="W32" s="23">
        <f t="shared" si="2"/>
        <v>0</v>
      </c>
      <c r="X32" s="10">
        <f t="shared" si="2"/>
        <v>0</v>
      </c>
      <c r="Y32" s="10">
        <f t="shared" si="2"/>
        <v>0</v>
      </c>
      <c r="Z32" s="10">
        <f t="shared" si="2"/>
        <v>0</v>
      </c>
      <c r="AA32" s="10">
        <f t="shared" si="2"/>
        <v>0</v>
      </c>
      <c r="AB32" s="10">
        <f t="shared" si="2"/>
        <v>0</v>
      </c>
      <c r="AC32" s="23">
        <f t="shared" si="2"/>
        <v>0</v>
      </c>
      <c r="AD32" s="23">
        <f t="shared" si="2"/>
        <v>0</v>
      </c>
      <c r="AE32" s="10">
        <f t="shared" si="2"/>
        <v>0</v>
      </c>
      <c r="AF32" s="10">
        <f t="shared" si="0"/>
        <v>0</v>
      </c>
      <c r="AG32" s="51" t="e">
        <f t="shared" si="1"/>
        <v>#DIV/0!</v>
      </c>
      <c r="AH32" s="333"/>
    </row>
    <row r="33" spans="1:34" ht="12.75" customHeight="1" x14ac:dyDescent="0.25">
      <c r="A33" s="46" t="str">
        <f>'Jan22'!A33</f>
        <v>Internal and National Projects</v>
      </c>
      <c r="B33" s="47"/>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9">
        <f t="shared" si="0"/>
        <v>0</v>
      </c>
      <c r="AG33" s="49"/>
      <c r="AH33" s="334"/>
    </row>
    <row r="34" spans="1:34" ht="12.75" customHeight="1" x14ac:dyDescent="0.25">
      <c r="A34" s="205" t="str">
        <f>IF(ISBLANK('Jan22'!A34),"",'Jan22'!A34)</f>
        <v>Non EU/Other Activities</v>
      </c>
      <c r="B34" s="83" t="str">
        <f>'Jan22'!B34</f>
        <v>&lt;input in Jan tab only&gt;</v>
      </c>
      <c r="C34" s="220" t="str">
        <f>'Jan22'!C34</f>
        <v>WP &lt;insert&gt;</v>
      </c>
      <c r="D34" s="12"/>
      <c r="E34" s="12"/>
      <c r="F34" s="12"/>
      <c r="G34" s="12"/>
      <c r="H34" s="24"/>
      <c r="I34" s="24"/>
      <c r="J34" s="12"/>
      <c r="K34" s="12"/>
      <c r="L34" s="12"/>
      <c r="M34" s="12"/>
      <c r="N34" s="12"/>
      <c r="O34" s="24"/>
      <c r="P34" s="24"/>
      <c r="Q34" s="12"/>
      <c r="R34" s="12"/>
      <c r="S34" s="12"/>
      <c r="T34" s="12"/>
      <c r="U34" s="12"/>
      <c r="V34" s="24"/>
      <c r="W34" s="24"/>
      <c r="X34" s="12"/>
      <c r="Y34" s="12"/>
      <c r="Z34" s="12"/>
      <c r="AA34" s="12"/>
      <c r="AB34" s="12"/>
      <c r="AC34" s="24"/>
      <c r="AD34" s="24"/>
      <c r="AE34" s="12"/>
      <c r="AF34" s="10">
        <f t="shared" si="0"/>
        <v>0</v>
      </c>
      <c r="AG34" s="51" t="e">
        <f>AF34/$AF$48</f>
        <v>#DIV/0!</v>
      </c>
      <c r="AH34" s="332"/>
    </row>
    <row r="35" spans="1:34" ht="12.75" customHeight="1" x14ac:dyDescent="0.25">
      <c r="A35" s="205" t="str">
        <f>IF(ISBLANK('Jan22'!A35),"",'Jan22'!A35)</f>
        <v>Non EU/Other Activities</v>
      </c>
      <c r="B35" s="83" t="str">
        <f>'Jan22'!B35</f>
        <v>&lt;input in Jan tab only&gt;</v>
      </c>
      <c r="C35" s="220" t="str">
        <f>'Jan22'!C35</f>
        <v>WP &lt;insert&gt;</v>
      </c>
      <c r="D35" s="12"/>
      <c r="E35" s="12"/>
      <c r="F35" s="12"/>
      <c r="G35" s="12"/>
      <c r="H35" s="24"/>
      <c r="I35" s="24"/>
      <c r="J35" s="12"/>
      <c r="K35" s="12"/>
      <c r="L35" s="12"/>
      <c r="M35" s="12"/>
      <c r="N35" s="12"/>
      <c r="O35" s="24"/>
      <c r="P35" s="24"/>
      <c r="Q35" s="12"/>
      <c r="R35" s="12"/>
      <c r="S35" s="12"/>
      <c r="T35" s="12"/>
      <c r="U35" s="12"/>
      <c r="V35" s="24"/>
      <c r="W35" s="24"/>
      <c r="X35" s="12"/>
      <c r="Y35" s="12"/>
      <c r="Z35" s="12"/>
      <c r="AA35" s="12"/>
      <c r="AB35" s="12"/>
      <c r="AC35" s="24"/>
      <c r="AD35" s="24"/>
      <c r="AE35" s="12"/>
      <c r="AF35" s="10">
        <f t="shared" si="0"/>
        <v>0</v>
      </c>
      <c r="AG35" s="51" t="e">
        <f t="shared" ref="AG35:AG39" si="3">AF35/$AF$48</f>
        <v>#DIV/0!</v>
      </c>
      <c r="AH35" s="332"/>
    </row>
    <row r="36" spans="1:34" ht="12.75" customHeight="1" x14ac:dyDescent="0.25">
      <c r="A36" s="205" t="str">
        <f>IF(ISBLANK('Jan22'!A36),"",'Jan22'!A36)</f>
        <v>Non EU/Other Activities</v>
      </c>
      <c r="B36" s="83" t="str">
        <f>'Jan22'!B36</f>
        <v>&lt;input in Jan tab only&gt;</v>
      </c>
      <c r="C36" s="220" t="str">
        <f>'Jan22'!C36</f>
        <v>WP &lt;insert&gt;</v>
      </c>
      <c r="D36" s="12"/>
      <c r="E36" s="12"/>
      <c r="F36" s="12"/>
      <c r="G36" s="12"/>
      <c r="H36" s="24"/>
      <c r="I36" s="24"/>
      <c r="J36" s="12"/>
      <c r="K36" s="12"/>
      <c r="L36" s="12"/>
      <c r="M36" s="12"/>
      <c r="N36" s="12"/>
      <c r="O36" s="24"/>
      <c r="P36" s="24"/>
      <c r="Q36" s="12"/>
      <c r="R36" s="12"/>
      <c r="S36" s="12"/>
      <c r="T36" s="12"/>
      <c r="U36" s="12"/>
      <c r="V36" s="24"/>
      <c r="W36" s="24"/>
      <c r="X36" s="12"/>
      <c r="Y36" s="12"/>
      <c r="Z36" s="12"/>
      <c r="AA36" s="12"/>
      <c r="AB36" s="12"/>
      <c r="AC36" s="24"/>
      <c r="AD36" s="24"/>
      <c r="AE36" s="12"/>
      <c r="AF36" s="10">
        <f t="shared" si="0"/>
        <v>0</v>
      </c>
      <c r="AG36" s="51" t="e">
        <f t="shared" si="3"/>
        <v>#DIV/0!</v>
      </c>
      <c r="AH36" s="332"/>
    </row>
    <row r="37" spans="1:34" ht="12.75" customHeight="1" x14ac:dyDescent="0.25">
      <c r="A37" s="205" t="str">
        <f>IF(ISBLANK('Jan22'!A37),"",'Jan22'!A37)</f>
        <v>Non EU/Other Activities</v>
      </c>
      <c r="B37" s="83" t="str">
        <f>'Jan22'!B37</f>
        <v>&lt;input in Jan tab only&gt;</v>
      </c>
      <c r="C37" s="220" t="str">
        <f>'Jan22'!C37</f>
        <v>WP &lt;insert&gt;</v>
      </c>
      <c r="D37" s="12"/>
      <c r="E37" s="12"/>
      <c r="F37" s="12"/>
      <c r="G37" s="12"/>
      <c r="H37" s="24"/>
      <c r="I37" s="24"/>
      <c r="J37" s="12"/>
      <c r="K37" s="12"/>
      <c r="L37" s="12"/>
      <c r="M37" s="12"/>
      <c r="N37" s="12"/>
      <c r="O37" s="24"/>
      <c r="P37" s="24"/>
      <c r="Q37" s="12"/>
      <c r="R37" s="12"/>
      <c r="S37" s="12"/>
      <c r="T37" s="12"/>
      <c r="U37" s="12"/>
      <c r="V37" s="24"/>
      <c r="W37" s="24"/>
      <c r="X37" s="12"/>
      <c r="Y37" s="12"/>
      <c r="Z37" s="12"/>
      <c r="AA37" s="12"/>
      <c r="AB37" s="12"/>
      <c r="AC37" s="24"/>
      <c r="AD37" s="24"/>
      <c r="AE37" s="12"/>
      <c r="AF37" s="10">
        <f t="shared" si="0"/>
        <v>0</v>
      </c>
      <c r="AG37" s="51" t="e">
        <f>AF37/$AF$48</f>
        <v>#DIV/0!</v>
      </c>
      <c r="AH37" s="332"/>
    </row>
    <row r="38" spans="1:34" ht="12.75" customHeight="1" x14ac:dyDescent="0.25">
      <c r="A38" s="205" t="str">
        <f>IF(ISBLANK('Jan22'!A38),"",'Jan22'!A38)</f>
        <v>Non EU/Other Activities</v>
      </c>
      <c r="B38" s="83" t="str">
        <f>'Jan22'!B38</f>
        <v>&lt;input in Jan tab only&gt;</v>
      </c>
      <c r="C38" s="220" t="str">
        <f>'Jan22'!C38</f>
        <v>WP &lt;insert&gt;</v>
      </c>
      <c r="D38" s="12"/>
      <c r="E38" s="12"/>
      <c r="F38" s="12"/>
      <c r="G38" s="12"/>
      <c r="H38" s="24"/>
      <c r="I38" s="24"/>
      <c r="J38" s="12"/>
      <c r="K38" s="12"/>
      <c r="L38" s="12"/>
      <c r="M38" s="12"/>
      <c r="N38" s="12"/>
      <c r="O38" s="24"/>
      <c r="P38" s="24"/>
      <c r="Q38" s="12"/>
      <c r="R38" s="12"/>
      <c r="S38" s="12"/>
      <c r="T38" s="12"/>
      <c r="U38" s="12"/>
      <c r="V38" s="24"/>
      <c r="W38" s="24"/>
      <c r="X38" s="12"/>
      <c r="Y38" s="12"/>
      <c r="Z38" s="12"/>
      <c r="AA38" s="12"/>
      <c r="AB38" s="12"/>
      <c r="AC38" s="24"/>
      <c r="AD38" s="24"/>
      <c r="AE38" s="12"/>
      <c r="AF38" s="10">
        <f t="shared" si="0"/>
        <v>0</v>
      </c>
      <c r="AG38" s="51" t="e">
        <f t="shared" si="3"/>
        <v>#DIV/0!</v>
      </c>
      <c r="AH38" s="332"/>
    </row>
    <row r="39" spans="1:34" ht="12.75" customHeight="1" x14ac:dyDescent="0.25">
      <c r="A39" s="205" t="str">
        <f>IF(ISBLANK('Jan22'!A39),"",'Jan22'!A39)</f>
        <v>Non EU/Other Activities</v>
      </c>
      <c r="B39" s="83" t="str">
        <f>'Jan22'!B39</f>
        <v>&lt;input in Jan tab only&gt;</v>
      </c>
      <c r="C39" s="220" t="str">
        <f>'Jan22'!C39</f>
        <v>WP &lt;insert&gt;</v>
      </c>
      <c r="D39" s="12"/>
      <c r="E39" s="12"/>
      <c r="F39" s="12"/>
      <c r="G39" s="12"/>
      <c r="H39" s="24"/>
      <c r="I39" s="24"/>
      <c r="J39" s="12"/>
      <c r="K39" s="12"/>
      <c r="L39" s="12"/>
      <c r="M39" s="12"/>
      <c r="N39" s="12"/>
      <c r="O39" s="24"/>
      <c r="P39" s="24"/>
      <c r="Q39" s="12"/>
      <c r="R39" s="12"/>
      <c r="S39" s="12"/>
      <c r="T39" s="12"/>
      <c r="U39" s="12"/>
      <c r="V39" s="24"/>
      <c r="W39" s="24"/>
      <c r="X39" s="12"/>
      <c r="Y39" s="12"/>
      <c r="Z39" s="12"/>
      <c r="AA39" s="12"/>
      <c r="AB39" s="12"/>
      <c r="AC39" s="24"/>
      <c r="AD39" s="24"/>
      <c r="AE39" s="12"/>
      <c r="AF39" s="10">
        <f t="shared" si="0"/>
        <v>0</v>
      </c>
      <c r="AG39" s="51" t="e">
        <f t="shared" si="3"/>
        <v>#DIV/0!</v>
      </c>
      <c r="AH39" s="332"/>
    </row>
    <row r="40" spans="1:34" ht="12.75" customHeight="1" x14ac:dyDescent="0.25">
      <c r="A40" s="371" t="s">
        <v>148</v>
      </c>
      <c r="B40" s="372"/>
      <c r="C40" s="373"/>
      <c r="D40" s="10">
        <f t="shared" ref="D40:AE40" si="4">SUM(D34:D39)</f>
        <v>0</v>
      </c>
      <c r="E40" s="10">
        <f t="shared" si="4"/>
        <v>0</v>
      </c>
      <c r="F40" s="10">
        <f t="shared" si="4"/>
        <v>0</v>
      </c>
      <c r="G40" s="10">
        <f t="shared" si="4"/>
        <v>0</v>
      </c>
      <c r="H40" s="23">
        <f t="shared" si="4"/>
        <v>0</v>
      </c>
      <c r="I40" s="23">
        <f t="shared" si="4"/>
        <v>0</v>
      </c>
      <c r="J40" s="10">
        <f t="shared" si="4"/>
        <v>0</v>
      </c>
      <c r="K40" s="10">
        <f t="shared" si="4"/>
        <v>0</v>
      </c>
      <c r="L40" s="10">
        <f t="shared" si="4"/>
        <v>0</v>
      </c>
      <c r="M40" s="10">
        <f t="shared" si="4"/>
        <v>0</v>
      </c>
      <c r="N40" s="10">
        <f t="shared" si="4"/>
        <v>0</v>
      </c>
      <c r="O40" s="23">
        <f t="shared" si="4"/>
        <v>0</v>
      </c>
      <c r="P40" s="23">
        <f t="shared" si="4"/>
        <v>0</v>
      </c>
      <c r="Q40" s="10">
        <f t="shared" si="4"/>
        <v>0</v>
      </c>
      <c r="R40" s="10">
        <f t="shared" si="4"/>
        <v>0</v>
      </c>
      <c r="S40" s="10">
        <f t="shared" si="4"/>
        <v>0</v>
      </c>
      <c r="T40" s="10">
        <f t="shared" si="4"/>
        <v>0</v>
      </c>
      <c r="U40" s="10">
        <f t="shared" si="4"/>
        <v>0</v>
      </c>
      <c r="V40" s="23">
        <f t="shared" si="4"/>
        <v>0</v>
      </c>
      <c r="W40" s="23">
        <f t="shared" si="4"/>
        <v>0</v>
      </c>
      <c r="X40" s="10">
        <f t="shared" si="4"/>
        <v>0</v>
      </c>
      <c r="Y40" s="10">
        <f t="shared" si="4"/>
        <v>0</v>
      </c>
      <c r="Z40" s="10">
        <f t="shared" si="4"/>
        <v>0</v>
      </c>
      <c r="AA40" s="10">
        <f t="shared" si="4"/>
        <v>0</v>
      </c>
      <c r="AB40" s="10">
        <f t="shared" si="4"/>
        <v>0</v>
      </c>
      <c r="AC40" s="23">
        <f t="shared" si="4"/>
        <v>0</v>
      </c>
      <c r="AD40" s="23">
        <f t="shared" si="4"/>
        <v>0</v>
      </c>
      <c r="AE40" s="10">
        <f t="shared" si="4"/>
        <v>0</v>
      </c>
      <c r="AF40" s="10">
        <f t="shared" si="0"/>
        <v>0</v>
      </c>
      <c r="AG40" s="51" t="e">
        <f>AF40/$AF$48</f>
        <v>#DIV/0!</v>
      </c>
      <c r="AH40" s="333"/>
    </row>
    <row r="41" spans="1:34" ht="12.75" customHeight="1" x14ac:dyDescent="0.25">
      <c r="A41" s="46" t="s">
        <v>18</v>
      </c>
      <c r="B41" s="47"/>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9">
        <f t="shared" si="0"/>
        <v>0</v>
      </c>
      <c r="AG41" s="49"/>
      <c r="AH41" s="334"/>
    </row>
    <row r="42" spans="1:34" ht="12.75" customHeight="1" x14ac:dyDescent="0.25">
      <c r="A42" s="8" t="s">
        <v>19</v>
      </c>
      <c r="B42" s="8"/>
      <c r="C42" s="8"/>
      <c r="D42" s="12"/>
      <c r="E42" s="12"/>
      <c r="F42" s="12"/>
      <c r="G42" s="12"/>
      <c r="H42" s="24"/>
      <c r="I42" s="24"/>
      <c r="J42" s="12"/>
      <c r="K42" s="12"/>
      <c r="L42" s="12"/>
      <c r="M42" s="12"/>
      <c r="N42" s="12"/>
      <c r="O42" s="24"/>
      <c r="P42" s="24"/>
      <c r="Q42" s="12"/>
      <c r="R42" s="12"/>
      <c r="S42" s="12"/>
      <c r="T42" s="12"/>
      <c r="U42" s="12"/>
      <c r="V42" s="24"/>
      <c r="W42" s="24"/>
      <c r="X42" s="12"/>
      <c r="Y42" s="12"/>
      <c r="Z42" s="12"/>
      <c r="AA42" s="12"/>
      <c r="AB42" s="12"/>
      <c r="AC42" s="24"/>
      <c r="AD42" s="24"/>
      <c r="AE42" s="12"/>
      <c r="AF42" s="10">
        <f t="shared" si="0"/>
        <v>0</v>
      </c>
      <c r="AG42" s="10"/>
      <c r="AH42" s="332"/>
    </row>
    <row r="43" spans="1:34" x14ac:dyDescent="0.25">
      <c r="A43" s="8" t="s">
        <v>20</v>
      </c>
      <c r="B43" s="8"/>
      <c r="C43" s="8"/>
      <c r="D43" s="12"/>
      <c r="E43" s="12"/>
      <c r="F43" s="12"/>
      <c r="G43" s="12"/>
      <c r="H43" s="24"/>
      <c r="I43" s="24"/>
      <c r="J43" s="12"/>
      <c r="K43" s="12"/>
      <c r="L43" s="12"/>
      <c r="M43" s="12"/>
      <c r="N43" s="12"/>
      <c r="O43" s="24"/>
      <c r="P43" s="24"/>
      <c r="Q43" s="12"/>
      <c r="R43" s="12"/>
      <c r="S43" s="12"/>
      <c r="T43" s="12"/>
      <c r="U43" s="12"/>
      <c r="V43" s="24"/>
      <c r="W43" s="24"/>
      <c r="X43" s="12"/>
      <c r="Y43" s="12"/>
      <c r="Z43" s="12"/>
      <c r="AA43" s="12"/>
      <c r="AB43" s="12"/>
      <c r="AC43" s="24"/>
      <c r="AD43" s="24"/>
      <c r="AE43" s="12"/>
      <c r="AF43" s="10">
        <f t="shared" si="0"/>
        <v>0</v>
      </c>
      <c r="AG43" s="10"/>
      <c r="AH43" s="332"/>
    </row>
    <row r="44" spans="1:34" x14ac:dyDescent="0.25">
      <c r="A44" s="8" t="s">
        <v>36</v>
      </c>
      <c r="B44" s="8"/>
      <c r="C44" s="8"/>
      <c r="D44" s="12"/>
      <c r="E44" s="12"/>
      <c r="F44" s="12"/>
      <c r="G44" s="12"/>
      <c r="H44" s="24"/>
      <c r="I44" s="24"/>
      <c r="J44" s="12"/>
      <c r="K44" s="12"/>
      <c r="L44" s="12"/>
      <c r="M44" s="12"/>
      <c r="N44" s="12"/>
      <c r="O44" s="24"/>
      <c r="P44" s="24"/>
      <c r="Q44" s="12"/>
      <c r="R44" s="12"/>
      <c r="S44" s="12"/>
      <c r="T44" s="12"/>
      <c r="U44" s="12"/>
      <c r="V44" s="24"/>
      <c r="W44" s="24"/>
      <c r="X44" s="12"/>
      <c r="Y44" s="12"/>
      <c r="Z44" s="12"/>
      <c r="AA44" s="12"/>
      <c r="AB44" s="12"/>
      <c r="AC44" s="24"/>
      <c r="AD44" s="24"/>
      <c r="AE44" s="12"/>
      <c r="AF44" s="10">
        <f t="shared" si="0"/>
        <v>0</v>
      </c>
      <c r="AG44" s="10"/>
      <c r="AH44" s="332"/>
    </row>
    <row r="45" spans="1:34" x14ac:dyDescent="0.25">
      <c r="A45" s="8" t="s">
        <v>21</v>
      </c>
      <c r="B45" s="8"/>
      <c r="C45" s="8"/>
      <c r="D45" s="12"/>
      <c r="E45" s="12"/>
      <c r="F45" s="12"/>
      <c r="G45" s="12"/>
      <c r="H45" s="24"/>
      <c r="I45" s="24"/>
      <c r="J45" s="12"/>
      <c r="K45" s="12"/>
      <c r="L45" s="12"/>
      <c r="M45" s="12"/>
      <c r="N45" s="12"/>
      <c r="O45" s="24"/>
      <c r="P45" s="24"/>
      <c r="Q45" s="12"/>
      <c r="R45" s="12"/>
      <c r="S45" s="12"/>
      <c r="T45" s="12"/>
      <c r="U45" s="12"/>
      <c r="V45" s="24"/>
      <c r="W45" s="24"/>
      <c r="X45" s="12"/>
      <c r="Y45" s="12"/>
      <c r="Z45" s="12"/>
      <c r="AA45" s="12"/>
      <c r="AB45" s="12"/>
      <c r="AC45" s="24"/>
      <c r="AD45" s="24"/>
      <c r="AE45" s="12"/>
      <c r="AF45" s="10">
        <f t="shared" si="0"/>
        <v>0</v>
      </c>
      <c r="AG45" s="10"/>
      <c r="AH45" s="332"/>
    </row>
    <row r="46" spans="1:34" x14ac:dyDescent="0.25">
      <c r="A46" s="374" t="s">
        <v>149</v>
      </c>
      <c r="B46" s="375"/>
      <c r="C46" s="376"/>
      <c r="D46" s="10">
        <f t="shared" ref="D46:AD46" si="5">SUM(D42:D45)</f>
        <v>0</v>
      </c>
      <c r="E46" s="10">
        <f t="shared" si="5"/>
        <v>0</v>
      </c>
      <c r="F46" s="10">
        <f t="shared" si="5"/>
        <v>0</v>
      </c>
      <c r="G46" s="10">
        <f t="shared" si="5"/>
        <v>0</v>
      </c>
      <c r="H46" s="23">
        <f t="shared" si="5"/>
        <v>0</v>
      </c>
      <c r="I46" s="23">
        <f t="shared" si="5"/>
        <v>0</v>
      </c>
      <c r="J46" s="10">
        <f t="shared" si="5"/>
        <v>0</v>
      </c>
      <c r="K46" s="10">
        <f t="shared" si="5"/>
        <v>0</v>
      </c>
      <c r="L46" s="10">
        <f t="shared" si="5"/>
        <v>0</v>
      </c>
      <c r="M46" s="10">
        <f t="shared" si="5"/>
        <v>0</v>
      </c>
      <c r="N46" s="10">
        <f t="shared" si="5"/>
        <v>0</v>
      </c>
      <c r="O46" s="23">
        <f t="shared" si="5"/>
        <v>0</v>
      </c>
      <c r="P46" s="23">
        <f t="shared" si="5"/>
        <v>0</v>
      </c>
      <c r="Q46" s="10">
        <f t="shared" si="5"/>
        <v>0</v>
      </c>
      <c r="R46" s="10">
        <f t="shared" si="5"/>
        <v>0</v>
      </c>
      <c r="S46" s="10">
        <f t="shared" si="5"/>
        <v>0</v>
      </c>
      <c r="T46" s="10">
        <f t="shared" si="5"/>
        <v>0</v>
      </c>
      <c r="U46" s="10">
        <f t="shared" si="5"/>
        <v>0</v>
      </c>
      <c r="V46" s="23">
        <f t="shared" si="5"/>
        <v>0</v>
      </c>
      <c r="W46" s="23">
        <f t="shared" si="5"/>
        <v>0</v>
      </c>
      <c r="X46" s="10">
        <f t="shared" si="5"/>
        <v>0</v>
      </c>
      <c r="Y46" s="10">
        <f t="shared" si="5"/>
        <v>0</v>
      </c>
      <c r="Z46" s="10">
        <f t="shared" si="5"/>
        <v>0</v>
      </c>
      <c r="AA46" s="10">
        <f t="shared" si="5"/>
        <v>0</v>
      </c>
      <c r="AB46" s="10">
        <f t="shared" si="5"/>
        <v>0</v>
      </c>
      <c r="AC46" s="23">
        <f t="shared" si="5"/>
        <v>0</v>
      </c>
      <c r="AD46" s="23">
        <f t="shared" si="5"/>
        <v>0</v>
      </c>
      <c r="AE46" s="10">
        <f>SUM(AE42:AE45)</f>
        <v>0</v>
      </c>
      <c r="AF46" s="10">
        <f t="shared" si="0"/>
        <v>0</v>
      </c>
      <c r="AG46" s="10"/>
      <c r="AH46" s="11"/>
    </row>
    <row r="47" spans="1:34" x14ac:dyDescent="0.25">
      <c r="A47" s="303"/>
      <c r="B47" s="304"/>
      <c r="C47" s="304"/>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2"/>
      <c r="AH47" s="313"/>
    </row>
    <row r="48" spans="1:34" x14ac:dyDescent="0.25">
      <c r="A48" s="374" t="s">
        <v>150</v>
      </c>
      <c r="B48" s="375"/>
      <c r="C48" s="376"/>
      <c r="D48" s="13">
        <f t="shared" ref="D48:AE48" si="6">D32+D40</f>
        <v>0</v>
      </c>
      <c r="E48" s="13">
        <f t="shared" si="6"/>
        <v>0</v>
      </c>
      <c r="F48" s="13">
        <f t="shared" si="6"/>
        <v>0</v>
      </c>
      <c r="G48" s="13">
        <f t="shared" si="6"/>
        <v>0</v>
      </c>
      <c r="H48" s="23">
        <f t="shared" si="6"/>
        <v>0</v>
      </c>
      <c r="I48" s="23">
        <f t="shared" si="6"/>
        <v>0</v>
      </c>
      <c r="J48" s="13">
        <f t="shared" si="6"/>
        <v>0</v>
      </c>
      <c r="K48" s="13">
        <f t="shared" si="6"/>
        <v>0</v>
      </c>
      <c r="L48" s="13">
        <f t="shared" si="6"/>
        <v>0</v>
      </c>
      <c r="M48" s="13">
        <f t="shared" si="6"/>
        <v>0</v>
      </c>
      <c r="N48" s="13">
        <f t="shared" si="6"/>
        <v>0</v>
      </c>
      <c r="O48" s="23">
        <f t="shared" si="6"/>
        <v>0</v>
      </c>
      <c r="P48" s="23">
        <f t="shared" si="6"/>
        <v>0</v>
      </c>
      <c r="Q48" s="13">
        <f t="shared" si="6"/>
        <v>0</v>
      </c>
      <c r="R48" s="13">
        <f t="shared" si="6"/>
        <v>0</v>
      </c>
      <c r="S48" s="13">
        <f t="shared" si="6"/>
        <v>0</v>
      </c>
      <c r="T48" s="13">
        <f t="shared" si="6"/>
        <v>0</v>
      </c>
      <c r="U48" s="13">
        <f t="shared" si="6"/>
        <v>0</v>
      </c>
      <c r="V48" s="23">
        <f t="shared" si="6"/>
        <v>0</v>
      </c>
      <c r="W48" s="23">
        <f t="shared" si="6"/>
        <v>0</v>
      </c>
      <c r="X48" s="13">
        <f t="shared" si="6"/>
        <v>0</v>
      </c>
      <c r="Y48" s="13">
        <f t="shared" si="6"/>
        <v>0</v>
      </c>
      <c r="Z48" s="13">
        <f t="shared" si="6"/>
        <v>0</v>
      </c>
      <c r="AA48" s="13">
        <f t="shared" si="6"/>
        <v>0</v>
      </c>
      <c r="AB48" s="13">
        <f t="shared" si="6"/>
        <v>0</v>
      </c>
      <c r="AC48" s="23">
        <f t="shared" si="6"/>
        <v>0</v>
      </c>
      <c r="AD48" s="23">
        <f t="shared" si="6"/>
        <v>0</v>
      </c>
      <c r="AE48" s="13">
        <f t="shared" si="6"/>
        <v>0</v>
      </c>
      <c r="AF48" s="13">
        <f>SUM(D48:AE48)</f>
        <v>0</v>
      </c>
      <c r="AG48" s="38"/>
      <c r="AH48" s="314"/>
    </row>
    <row r="49" spans="1:34" x14ac:dyDescent="0.25">
      <c r="A49" s="206"/>
      <c r="B49" s="306"/>
      <c r="C49" s="321"/>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22"/>
      <c r="AG49" s="37"/>
      <c r="AH49" s="314"/>
    </row>
    <row r="50" spans="1:34" x14ac:dyDescent="0.25">
      <c r="A50" s="377" t="s">
        <v>151</v>
      </c>
      <c r="B50" s="378"/>
      <c r="C50" s="379"/>
      <c r="D50" s="10">
        <f t="shared" ref="D50:AE50" si="7">D32+D40+D46</f>
        <v>0</v>
      </c>
      <c r="E50" s="10">
        <f t="shared" si="7"/>
        <v>0</v>
      </c>
      <c r="F50" s="10">
        <f t="shared" si="7"/>
        <v>0</v>
      </c>
      <c r="G50" s="10">
        <f t="shared" si="7"/>
        <v>0</v>
      </c>
      <c r="H50" s="23">
        <f t="shared" si="7"/>
        <v>0</v>
      </c>
      <c r="I50" s="23">
        <f t="shared" si="7"/>
        <v>0</v>
      </c>
      <c r="J50" s="10">
        <f t="shared" si="7"/>
        <v>0</v>
      </c>
      <c r="K50" s="10">
        <f t="shared" si="7"/>
        <v>0</v>
      </c>
      <c r="L50" s="10">
        <f t="shared" si="7"/>
        <v>0</v>
      </c>
      <c r="M50" s="10">
        <f t="shared" si="7"/>
        <v>0</v>
      </c>
      <c r="N50" s="10">
        <f t="shared" si="7"/>
        <v>0</v>
      </c>
      <c r="O50" s="23">
        <f t="shared" si="7"/>
        <v>0</v>
      </c>
      <c r="P50" s="23">
        <f t="shared" si="7"/>
        <v>0</v>
      </c>
      <c r="Q50" s="10">
        <f t="shared" si="7"/>
        <v>0</v>
      </c>
      <c r="R50" s="10">
        <f t="shared" si="7"/>
        <v>0</v>
      </c>
      <c r="S50" s="10">
        <f t="shared" si="7"/>
        <v>0</v>
      </c>
      <c r="T50" s="10">
        <f t="shared" si="7"/>
        <v>0</v>
      </c>
      <c r="U50" s="10">
        <f t="shared" si="7"/>
        <v>0</v>
      </c>
      <c r="V50" s="23">
        <f t="shared" si="7"/>
        <v>0</v>
      </c>
      <c r="W50" s="23">
        <f t="shared" si="7"/>
        <v>0</v>
      </c>
      <c r="X50" s="10">
        <f t="shared" si="7"/>
        <v>0</v>
      </c>
      <c r="Y50" s="10">
        <f t="shared" si="7"/>
        <v>0</v>
      </c>
      <c r="Z50" s="10">
        <f t="shared" si="7"/>
        <v>0</v>
      </c>
      <c r="AA50" s="10">
        <f t="shared" si="7"/>
        <v>0</v>
      </c>
      <c r="AB50" s="10">
        <f t="shared" si="7"/>
        <v>0</v>
      </c>
      <c r="AC50" s="23">
        <f t="shared" si="7"/>
        <v>0</v>
      </c>
      <c r="AD50" s="23">
        <f t="shared" si="7"/>
        <v>0</v>
      </c>
      <c r="AE50" s="10">
        <f t="shared" si="7"/>
        <v>0</v>
      </c>
      <c r="AF50" s="10">
        <f>SUM(D50:AE50)</f>
        <v>0</v>
      </c>
      <c r="AG50" s="315"/>
      <c r="AH50" s="21"/>
    </row>
    <row r="53" spans="1:34"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Z53" s="25" t="s">
        <v>71</v>
      </c>
      <c r="AA53" s="16"/>
      <c r="AB53" s="16"/>
      <c r="AC53" s="16"/>
      <c r="AD53" s="29"/>
      <c r="AE53" s="16"/>
      <c r="AF53" s="16"/>
      <c r="AG53" s="16"/>
      <c r="AH53" s="17"/>
    </row>
    <row r="54" spans="1:34"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Z54" s="17"/>
      <c r="AG54" s="208" t="s">
        <v>37</v>
      </c>
      <c r="AH54" s="38"/>
    </row>
    <row r="55" spans="1:34"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Z55" s="52" t="s">
        <v>38</v>
      </c>
      <c r="AF55" s="328">
        <f>AF48</f>
        <v>0</v>
      </c>
      <c r="AG55" s="281" t="e">
        <f>AF55/AF48</f>
        <v>#DIV/0!</v>
      </c>
      <c r="AH55" s="283"/>
    </row>
    <row r="56" spans="1:34"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Z56" s="17"/>
      <c r="AE56" s="201"/>
      <c r="AF56" s="328"/>
      <c r="AG56" s="211"/>
      <c r="AH56" s="17"/>
    </row>
    <row r="57" spans="1:34"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Z57" s="209" t="str">
        <f>$A$16</f>
        <v>EU Projects</v>
      </c>
      <c r="AC57" s="327"/>
      <c r="AF57" s="329">
        <f>AF32</f>
        <v>0</v>
      </c>
      <c r="AG57" s="211" t="e">
        <f>AF57/AF55</f>
        <v>#DIV/0!</v>
      </c>
      <c r="AH57" s="17"/>
    </row>
    <row r="58" spans="1:34" x14ac:dyDescent="0.25">
      <c r="B58" s="300" t="str">
        <f>C4</f>
        <v>&lt;input name in Jan tab only&gt;</v>
      </c>
      <c r="C58" s="288"/>
      <c r="D58" s="288"/>
      <c r="E58" s="288"/>
      <c r="F58" s="288"/>
      <c r="G58" s="288"/>
      <c r="H58" s="288"/>
      <c r="I58" s="288"/>
      <c r="J58" s="69"/>
      <c r="L58" s="300" t="str">
        <f>'Jan22'!L58:W58</f>
        <v>&lt;input approver's name here in Jan tab only&gt;</v>
      </c>
      <c r="M58" s="309"/>
      <c r="N58" s="309"/>
      <c r="O58" s="309"/>
      <c r="P58" s="309"/>
      <c r="Q58" s="309"/>
      <c r="R58" s="309"/>
      <c r="S58" s="309"/>
      <c r="T58" s="309"/>
      <c r="U58" s="309"/>
      <c r="V58" s="309"/>
      <c r="W58" s="309"/>
      <c r="X58" s="69"/>
      <c r="Z58" s="209" t="str">
        <f>$A$33</f>
        <v>Internal and National Projects</v>
      </c>
      <c r="AF58" s="330">
        <f>AF40</f>
        <v>0</v>
      </c>
      <c r="AG58" s="282" t="e">
        <f>AF58/AF55</f>
        <v>#DIV/0!</v>
      </c>
      <c r="AH58" s="284"/>
    </row>
    <row r="59" spans="1:34"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Z59" s="17"/>
      <c r="AF59" s="329">
        <f>AF57+AF58</f>
        <v>0</v>
      </c>
      <c r="AG59" s="211" t="e">
        <f>AG57+AG58</f>
        <v>#DIV/0!</v>
      </c>
      <c r="AH59" s="17"/>
    </row>
    <row r="60" spans="1:34"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Z60" s="26"/>
      <c r="AA60" s="20"/>
      <c r="AB60" s="20"/>
      <c r="AC60" s="20"/>
      <c r="AD60" s="20"/>
      <c r="AE60" s="20"/>
      <c r="AF60" s="20"/>
      <c r="AG60" s="20"/>
      <c r="AH60" s="17"/>
    </row>
    <row r="61" spans="1:34" x14ac:dyDescent="0.25">
      <c r="B61" s="307"/>
      <c r="C61" s="292"/>
      <c r="D61" s="292"/>
      <c r="E61" s="292"/>
      <c r="F61" s="292"/>
      <c r="G61" s="291"/>
      <c r="H61" s="291"/>
      <c r="I61" s="291"/>
      <c r="J61" s="293"/>
      <c r="L61" s="307"/>
      <c r="M61" s="310"/>
      <c r="N61" s="310"/>
      <c r="O61" s="310"/>
      <c r="P61" s="310"/>
      <c r="Q61" s="310"/>
      <c r="R61" s="310"/>
      <c r="S61" s="310"/>
      <c r="T61" s="310"/>
      <c r="U61" s="207"/>
      <c r="V61" s="207"/>
      <c r="W61" s="207"/>
      <c r="X61" s="69"/>
    </row>
    <row r="62" spans="1:34"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4" x14ac:dyDescent="0.25">
      <c r="A63" s="33"/>
      <c r="B63" s="33"/>
      <c r="C63" s="33"/>
      <c r="L63" s="33"/>
    </row>
    <row r="64" spans="1:34"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ISCXRENoNELc2GmSiBCTIE7bzNdMYEffYrzF0yYPGwT6GpEhFEt2nW8bE6U8EaLGLHlvFohHMWykZL7GUP7Maw==" saltValue="qrCyEchjKaHqJotA2s3KVw==" spinCount="100000" sheet="1" objects="1" scenarios="1"/>
  <protectedRanges>
    <protectedRange sqref="D17:AE31" name="Range2_1"/>
    <protectedRange sqref="D34:AE39" name="Range4_1"/>
    <protectedRange sqref="D42:AE45" name="Range6_1"/>
    <protectedRange sqref="C9" name="Range1_2"/>
    <protectedRange sqref="C4:F6" name="Range1_1_1"/>
    <protectedRange sqref="A53:A62" name="Range9_1_1_1"/>
    <protectedRange sqref="A53:A62" name="Range8_1_1_1"/>
    <protectedRange sqref="AH17:AH31" name="Range4"/>
    <protectedRange sqref="AH34:AH39" name="Range6"/>
    <protectedRange sqref="AH42:AH45" name="Range8"/>
  </protectedRanges>
  <mergeCells count="15">
    <mergeCell ref="K64:L64"/>
    <mergeCell ref="A40:C40"/>
    <mergeCell ref="A32:C32"/>
    <mergeCell ref="A46:C46"/>
    <mergeCell ref="A48:C48"/>
    <mergeCell ref="A50:C50"/>
    <mergeCell ref="A9:B9"/>
    <mergeCell ref="A4:B4"/>
    <mergeCell ref="A6:B6"/>
    <mergeCell ref="A7:B7"/>
    <mergeCell ref="C7:D7"/>
    <mergeCell ref="C9:D9"/>
    <mergeCell ref="C4:J4"/>
    <mergeCell ref="C5:J5"/>
    <mergeCell ref="C6:J6"/>
  </mergeCells>
  <phoneticPr fontId="0" type="noConversion"/>
  <dataValidations count="2">
    <dataValidation allowBlank="1" showInputMessage="1" showErrorMessage="1" prompt="Please complete these cells on Jan13 sheet - please refer to Guidance for further detail" sqref="C17:C31" xr:uid="{9EE9FD9E-DEDE-43FC-9DF4-EBD3457269D7}"/>
    <dataValidation allowBlank="1" showErrorMessage="1" sqref="A17:B31 A34:A39" xr:uid="{F1A3EEA0-69AE-4DD5-B246-0A82D0E83A49}"/>
  </dataValidations>
  <pageMargins left="0.19685039370078741" right="0.19685039370078741" top="0.19685039370078741" bottom="0.19685039370078741" header="0.51181102362204722" footer="0.51181102362204722"/>
  <pageSetup paperSize="9" scale="60" orientation="landscape" r:id="rId1"/>
  <ignoredErrors>
    <ignoredError sqref="B35:C39 B34:C34" unlockedFormula="1"/>
  </ignoredErrors>
  <extLst>
    <ext xmlns:x14="http://schemas.microsoft.com/office/spreadsheetml/2009/9/main" uri="{CCE6A557-97BC-4b89-ADB6-D9C93CAAB3DF}">
      <x14:dataValidations xmlns:xm="http://schemas.microsoft.com/office/excel/2006/main" count="1">
        <x14:dataValidation type="list" showErrorMessage="1" xr:uid="{E1557BE4-FB63-4C4F-BBE4-9A3610EBFA0C}">
          <x14:formula1>
            <xm:f>'Dropdown Options'!$B$2:$B$8</xm:f>
          </x14:formula1>
          <xm:sqref>C6:J6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0.6640625" customWidth="1"/>
    <col min="4" max="35" width="5" customWidth="1"/>
    <col min="36" max="36" width="8.44140625" bestFit="1" customWidth="1"/>
    <col min="37" max="38" width="16.44140625" customWidth="1"/>
  </cols>
  <sheetData>
    <row r="1" spans="1:37" ht="12" customHeight="1" x14ac:dyDescent="0.25"/>
    <row r="2" spans="1:37" ht="31.5" customHeight="1" x14ac:dyDescent="0.6">
      <c r="A2" s="2" t="s">
        <v>0</v>
      </c>
      <c r="B2" s="78" t="s">
        <v>72</v>
      </c>
      <c r="D2" s="1"/>
    </row>
    <row r="3" spans="1:37" ht="12" customHeight="1" x14ac:dyDescent="0.25">
      <c r="K3" s="7"/>
      <c r="L3" s="7"/>
      <c r="M3" s="7"/>
      <c r="N3" s="7"/>
    </row>
    <row r="4" spans="1:37" ht="17.399999999999999" x14ac:dyDescent="0.25">
      <c r="A4" s="380" t="s">
        <v>2</v>
      </c>
      <c r="B4" s="381"/>
      <c r="C4" s="384" t="str">
        <f>'Jan22'!C4</f>
        <v>&lt;input name in Jan tab only&gt;</v>
      </c>
      <c r="D4" s="385"/>
      <c r="E4" s="385"/>
      <c r="F4" s="385"/>
      <c r="G4" s="385"/>
      <c r="H4" s="385"/>
      <c r="I4" s="385"/>
      <c r="J4" s="386"/>
      <c r="K4" s="3"/>
      <c r="L4" s="98"/>
      <c r="M4" s="98"/>
      <c r="N4" s="98"/>
      <c r="O4" s="98"/>
      <c r="P4" s="3"/>
      <c r="Q4" s="3"/>
      <c r="R4" s="3"/>
      <c r="S4" s="4"/>
    </row>
    <row r="5" spans="1:37" ht="17.399999999999999" x14ac:dyDescent="0.25">
      <c r="A5" s="276" t="s">
        <v>112</v>
      </c>
      <c r="B5" s="277"/>
      <c r="C5" s="384" t="str">
        <f>'Jan22'!C5</f>
        <v>&lt;input personnel no. in Jan tab only&gt;</v>
      </c>
      <c r="D5" s="385"/>
      <c r="E5" s="385"/>
      <c r="F5" s="385"/>
      <c r="G5" s="385"/>
      <c r="H5" s="385"/>
      <c r="I5" s="385"/>
      <c r="J5" s="386"/>
      <c r="K5" s="3"/>
      <c r="L5" s="98"/>
      <c r="M5" s="98"/>
      <c r="N5" s="98"/>
      <c r="O5" s="98"/>
      <c r="P5" s="3"/>
      <c r="Q5" s="3"/>
      <c r="R5" s="3"/>
      <c r="S5" s="4"/>
    </row>
    <row r="6" spans="1:37" ht="17.399999999999999" x14ac:dyDescent="0.25">
      <c r="A6" s="380" t="s">
        <v>59</v>
      </c>
      <c r="B6" s="381"/>
      <c r="C6" s="387" t="str">
        <f>'Jan22'!C6</f>
        <v>&lt;select from list in Jan tab only&gt;</v>
      </c>
      <c r="D6" s="388"/>
      <c r="E6" s="388"/>
      <c r="F6" s="388"/>
      <c r="G6" s="388"/>
      <c r="H6" s="388"/>
      <c r="I6" s="388"/>
      <c r="J6" s="389"/>
      <c r="K6" s="3"/>
      <c r="L6" s="98"/>
      <c r="M6" s="98"/>
      <c r="N6" s="98"/>
      <c r="O6" s="98"/>
      <c r="P6" s="3"/>
      <c r="Q6" s="3"/>
      <c r="R6" s="3"/>
      <c r="S6" s="4"/>
    </row>
    <row r="7" spans="1:37" ht="18" customHeight="1" x14ac:dyDescent="0.25">
      <c r="A7" s="380" t="s">
        <v>3</v>
      </c>
      <c r="B7" s="381"/>
      <c r="C7" s="356" t="s">
        <v>26</v>
      </c>
      <c r="D7" s="357"/>
      <c r="E7" s="268"/>
      <c r="K7" s="3"/>
      <c r="L7" s="3"/>
      <c r="M7" s="3"/>
      <c r="N7" s="3"/>
      <c r="O7" s="3"/>
      <c r="P7" s="3"/>
      <c r="Q7" s="3"/>
      <c r="R7" s="3"/>
      <c r="S7" s="4"/>
    </row>
    <row r="8" spans="1:37" ht="20.25" customHeight="1" x14ac:dyDescent="0.25">
      <c r="A8" s="270" t="s">
        <v>4</v>
      </c>
      <c r="B8" s="270"/>
      <c r="C8" s="278">
        <f>'Jan22'!C8</f>
        <v>2022</v>
      </c>
      <c r="D8" s="279"/>
      <c r="E8" s="54"/>
      <c r="F8" s="54"/>
      <c r="G8" s="54"/>
      <c r="H8" s="54"/>
      <c r="I8" s="54"/>
      <c r="M8" s="5"/>
      <c r="R8" s="6"/>
      <c r="S8" s="6"/>
    </row>
    <row r="9" spans="1:37"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row>
    <row r="10" spans="1:37" ht="21.75" customHeight="1" x14ac:dyDescent="0.25">
      <c r="F10" s="50"/>
      <c r="G10" s="273" t="s">
        <v>78</v>
      </c>
      <c r="K10" s="7"/>
      <c r="L10" s="7"/>
      <c r="M10" s="7"/>
      <c r="N10" s="7"/>
      <c r="O10" s="7"/>
      <c r="P10" s="4"/>
      <c r="Q10" s="4"/>
      <c r="R10" s="4"/>
      <c r="S10" s="4"/>
    </row>
    <row r="11" spans="1:37" x14ac:dyDescent="0.25">
      <c r="A11" s="274" t="str">
        <f>'Jan22'!A11</f>
        <v>Only the yellow cells are writeable. Input the time in hours.</v>
      </c>
    </row>
    <row r="12" spans="1:37" ht="18" customHeight="1" x14ac:dyDescent="0.25">
      <c r="A12" s="275" t="str">
        <f>'Jan22'!A12</f>
        <v>Please ensure that all timesheets are signed by the employee and the Principal Investigator.</v>
      </c>
    </row>
    <row r="13" spans="1:37" ht="12.75" customHeight="1" x14ac:dyDescent="0.25"/>
    <row r="14" spans="1:37" ht="12.75" customHeight="1" x14ac:dyDescent="0.25">
      <c r="A14" s="8" t="s">
        <v>5</v>
      </c>
      <c r="B14" s="8"/>
      <c r="C14" s="8"/>
      <c r="D14" s="10">
        <v>1</v>
      </c>
      <c r="E14" s="10">
        <v>2</v>
      </c>
      <c r="F14" s="10">
        <v>3</v>
      </c>
      <c r="G14" s="10">
        <v>4</v>
      </c>
      <c r="H14" s="88">
        <v>5</v>
      </c>
      <c r="I14" s="88">
        <v>6</v>
      </c>
      <c r="J14" s="10">
        <v>7</v>
      </c>
      <c r="K14" s="10">
        <v>8</v>
      </c>
      <c r="L14" s="10">
        <v>9</v>
      </c>
      <c r="M14" s="10">
        <v>10</v>
      </c>
      <c r="N14" s="10">
        <v>11</v>
      </c>
      <c r="O14" s="88">
        <v>12</v>
      </c>
      <c r="P14" s="88">
        <v>13</v>
      </c>
      <c r="Q14" s="10">
        <v>14</v>
      </c>
      <c r="R14" s="10">
        <v>15</v>
      </c>
      <c r="S14" s="10">
        <v>16</v>
      </c>
      <c r="T14" s="139">
        <v>17</v>
      </c>
      <c r="U14" s="139">
        <v>18</v>
      </c>
      <c r="V14" s="88">
        <v>19</v>
      </c>
      <c r="W14" s="88">
        <v>20</v>
      </c>
      <c r="X14" s="10">
        <v>21</v>
      </c>
      <c r="Y14" s="10">
        <v>22</v>
      </c>
      <c r="Z14" s="10">
        <v>23</v>
      </c>
      <c r="AA14" s="10">
        <v>24</v>
      </c>
      <c r="AB14" s="10">
        <v>25</v>
      </c>
      <c r="AC14" s="88">
        <v>26</v>
      </c>
      <c r="AD14" s="88">
        <v>27</v>
      </c>
      <c r="AE14" s="10">
        <v>28</v>
      </c>
      <c r="AF14" s="10">
        <v>29</v>
      </c>
      <c r="AG14" s="10">
        <v>30</v>
      </c>
      <c r="AH14" s="10">
        <v>31</v>
      </c>
      <c r="AI14" s="10" t="s">
        <v>6</v>
      </c>
      <c r="AJ14" s="202" t="s">
        <v>62</v>
      </c>
      <c r="AK14" s="331" t="s">
        <v>7</v>
      </c>
    </row>
    <row r="15" spans="1:37" ht="12.75" customHeight="1" x14ac:dyDescent="0.25">
      <c r="A15" s="8" t="s">
        <v>8</v>
      </c>
      <c r="B15" s="8"/>
      <c r="C15" s="8"/>
      <c r="D15" s="202" t="s">
        <v>11</v>
      </c>
      <c r="E15" s="202" t="s">
        <v>12</v>
      </c>
      <c r="F15" s="202" t="s">
        <v>13</v>
      </c>
      <c r="G15" s="202" t="s">
        <v>14</v>
      </c>
      <c r="H15" s="89" t="s">
        <v>15</v>
      </c>
      <c r="I15" s="89" t="s">
        <v>9</v>
      </c>
      <c r="J15" s="202" t="s">
        <v>10</v>
      </c>
      <c r="K15" s="202" t="s">
        <v>11</v>
      </c>
      <c r="L15" s="202" t="s">
        <v>12</v>
      </c>
      <c r="M15" s="202" t="s">
        <v>13</v>
      </c>
      <c r="N15" s="202" t="s">
        <v>14</v>
      </c>
      <c r="O15" s="89" t="s">
        <v>15</v>
      </c>
      <c r="P15" s="89" t="s">
        <v>9</v>
      </c>
      <c r="Q15" s="202" t="s">
        <v>10</v>
      </c>
      <c r="R15" s="202" t="s">
        <v>11</v>
      </c>
      <c r="S15" s="202" t="s">
        <v>12</v>
      </c>
      <c r="T15" s="132" t="s">
        <v>13</v>
      </c>
      <c r="U15" s="132" t="s">
        <v>14</v>
      </c>
      <c r="V15" s="89" t="s">
        <v>15</v>
      </c>
      <c r="W15" s="89" t="s">
        <v>9</v>
      </c>
      <c r="X15" s="202" t="s">
        <v>10</v>
      </c>
      <c r="Y15" s="202" t="s">
        <v>11</v>
      </c>
      <c r="Z15" s="202" t="s">
        <v>12</v>
      </c>
      <c r="AA15" s="202" t="s">
        <v>13</v>
      </c>
      <c r="AB15" s="202" t="s">
        <v>14</v>
      </c>
      <c r="AC15" s="89" t="s">
        <v>15</v>
      </c>
      <c r="AD15" s="89" t="s">
        <v>9</v>
      </c>
      <c r="AE15" s="202" t="s">
        <v>10</v>
      </c>
      <c r="AF15" s="202" t="s">
        <v>11</v>
      </c>
      <c r="AG15" s="202" t="s">
        <v>12</v>
      </c>
      <c r="AH15" s="202" t="s">
        <v>13</v>
      </c>
      <c r="AI15" s="10"/>
      <c r="AJ15" s="202" t="s">
        <v>63</v>
      </c>
      <c r="AK15" s="80"/>
    </row>
    <row r="16" spans="1:37" ht="12.75" customHeight="1" x14ac:dyDescent="0.25">
      <c r="A16" s="90" t="s">
        <v>140</v>
      </c>
      <c r="B16" s="45" t="s">
        <v>52</v>
      </c>
      <c r="C16" s="45" t="s">
        <v>53</v>
      </c>
      <c r="D16" s="203"/>
      <c r="E16" s="203"/>
      <c r="F16" s="203"/>
      <c r="G16" s="203"/>
      <c r="H16" s="92"/>
      <c r="I16" s="92"/>
      <c r="J16" s="203"/>
      <c r="K16" s="203"/>
      <c r="L16" s="203"/>
      <c r="M16" s="203"/>
      <c r="N16" s="203"/>
      <c r="O16" s="92"/>
      <c r="P16" s="92"/>
      <c r="Q16" s="203"/>
      <c r="R16" s="203"/>
      <c r="S16" s="203"/>
      <c r="T16" s="92"/>
      <c r="U16" s="92"/>
      <c r="V16" s="92"/>
      <c r="W16" s="92"/>
      <c r="X16" s="203"/>
      <c r="Y16" s="203"/>
      <c r="Z16" s="203"/>
      <c r="AA16" s="203"/>
      <c r="AB16" s="203"/>
      <c r="AC16" s="92"/>
      <c r="AD16" s="92"/>
      <c r="AE16" s="203"/>
      <c r="AF16" s="203"/>
      <c r="AG16" s="203"/>
      <c r="AH16" s="203"/>
      <c r="AI16" s="204"/>
      <c r="AJ16" s="204"/>
      <c r="AK16" s="94"/>
    </row>
    <row r="17" spans="1:37" ht="12.75" customHeight="1" x14ac:dyDescent="0.25">
      <c r="A17" s="8" t="str">
        <f>'Jan22'!A17</f>
        <v>Insert Project Title + UCD a/c no. + EU Reference No.</v>
      </c>
      <c r="B17" s="205" t="str">
        <f>'Jan22'!B17</f>
        <v>&lt;select from list in Jan tab only&gt;</v>
      </c>
      <c r="C17" s="205" t="str">
        <f>'Jan22'!C17</f>
        <v>WP &lt;insert&gt;</v>
      </c>
      <c r="D17" s="12"/>
      <c r="E17" s="12"/>
      <c r="F17" s="12"/>
      <c r="G17" s="12"/>
      <c r="H17" s="24"/>
      <c r="I17" s="24"/>
      <c r="J17" s="12"/>
      <c r="K17" s="12"/>
      <c r="L17" s="12"/>
      <c r="M17" s="12"/>
      <c r="N17" s="12"/>
      <c r="O17" s="24"/>
      <c r="P17" s="24"/>
      <c r="Q17" s="12"/>
      <c r="R17" s="12"/>
      <c r="S17" s="12"/>
      <c r="T17" s="200"/>
      <c r="U17" s="200"/>
      <c r="V17" s="24"/>
      <c r="W17" s="24"/>
      <c r="X17" s="12"/>
      <c r="Y17" s="12"/>
      <c r="Z17" s="12"/>
      <c r="AA17" s="12"/>
      <c r="AB17" s="12"/>
      <c r="AC17" s="24"/>
      <c r="AD17" s="24"/>
      <c r="AE17" s="12"/>
      <c r="AF17" s="12"/>
      <c r="AG17" s="12"/>
      <c r="AH17" s="12"/>
      <c r="AI17" s="10">
        <f>SUM(D17:AH17)</f>
        <v>0</v>
      </c>
      <c r="AJ17" s="51" t="e">
        <f t="shared" ref="AJ17:AJ32" si="0">AI17/$AI$48</f>
        <v>#DIV/0!</v>
      </c>
      <c r="AK17" s="335"/>
    </row>
    <row r="18" spans="1:37" ht="12.75" customHeight="1" x14ac:dyDescent="0.25">
      <c r="A18" s="8" t="str">
        <f>'Jan22'!A18</f>
        <v>Insert Project Title + UCD a/c no. + EU Reference No.</v>
      </c>
      <c r="B18" s="205" t="str">
        <f>'Jan22'!B18</f>
        <v>&lt;select from list in Jan tab only&gt;</v>
      </c>
      <c r="C18" s="205" t="str">
        <f>'Jan22'!C18</f>
        <v>WP &lt;insert&gt;</v>
      </c>
      <c r="D18" s="12"/>
      <c r="E18" s="12"/>
      <c r="F18" s="12"/>
      <c r="G18" s="12"/>
      <c r="H18" s="24"/>
      <c r="I18" s="24"/>
      <c r="J18" s="12"/>
      <c r="K18" s="12"/>
      <c r="L18" s="12"/>
      <c r="M18" s="12"/>
      <c r="N18" s="12"/>
      <c r="O18" s="24"/>
      <c r="P18" s="24"/>
      <c r="Q18" s="12"/>
      <c r="R18" s="12"/>
      <c r="S18" s="12"/>
      <c r="T18" s="139"/>
      <c r="U18" s="139"/>
      <c r="V18" s="24"/>
      <c r="W18" s="24"/>
      <c r="X18" s="12"/>
      <c r="Y18" s="12"/>
      <c r="Z18" s="12"/>
      <c r="AA18" s="12"/>
      <c r="AB18" s="12"/>
      <c r="AC18" s="24"/>
      <c r="AD18" s="24"/>
      <c r="AE18" s="12"/>
      <c r="AF18" s="12"/>
      <c r="AG18" s="12"/>
      <c r="AH18" s="12"/>
      <c r="AI18" s="10">
        <f t="shared" ref="AI18:AI30" si="1">SUM(D18:AH18)</f>
        <v>0</v>
      </c>
      <c r="AJ18" s="51" t="e">
        <f t="shared" si="0"/>
        <v>#DIV/0!</v>
      </c>
      <c r="AK18" s="335"/>
    </row>
    <row r="19" spans="1:37" ht="12.75" customHeight="1" x14ac:dyDescent="0.25">
      <c r="A19" s="8" t="str">
        <f>'Jan22'!A19</f>
        <v>Insert Project Title + UCD a/c no. + EU Reference No.</v>
      </c>
      <c r="B19" s="205" t="str">
        <f>'Jan22'!B19</f>
        <v>&lt;select from list in Jan tab only&gt;</v>
      </c>
      <c r="C19" s="205" t="str">
        <f>'Jan22'!C19</f>
        <v>WP &lt;insert&gt;</v>
      </c>
      <c r="D19" s="12"/>
      <c r="E19" s="12"/>
      <c r="F19" s="12"/>
      <c r="G19" s="12"/>
      <c r="H19" s="24"/>
      <c r="I19" s="24"/>
      <c r="J19" s="12"/>
      <c r="K19" s="12"/>
      <c r="L19" s="12"/>
      <c r="M19" s="12"/>
      <c r="N19" s="12"/>
      <c r="O19" s="24"/>
      <c r="P19" s="24"/>
      <c r="Q19" s="12"/>
      <c r="R19" s="12"/>
      <c r="S19" s="12"/>
      <c r="T19" s="139"/>
      <c r="U19" s="139"/>
      <c r="V19" s="24"/>
      <c r="W19" s="24"/>
      <c r="X19" s="12"/>
      <c r="Y19" s="12"/>
      <c r="Z19" s="12"/>
      <c r="AA19" s="12"/>
      <c r="AB19" s="12"/>
      <c r="AC19" s="24"/>
      <c r="AD19" s="24"/>
      <c r="AE19" s="12"/>
      <c r="AF19" s="12"/>
      <c r="AG19" s="12"/>
      <c r="AH19" s="12"/>
      <c r="AI19" s="10">
        <f t="shared" si="1"/>
        <v>0</v>
      </c>
      <c r="AJ19" s="51" t="e">
        <f t="shared" si="0"/>
        <v>#DIV/0!</v>
      </c>
      <c r="AK19" s="335"/>
    </row>
    <row r="20" spans="1:37" ht="12.75" customHeight="1" x14ac:dyDescent="0.25">
      <c r="A20" s="8" t="str">
        <f>'Jan22'!A20</f>
        <v>Insert Project Title + UCD a/c no. + EU Reference No.</v>
      </c>
      <c r="B20" s="205" t="str">
        <f>'Jan22'!B20</f>
        <v>&lt;select from list in Jan tab only&gt;</v>
      </c>
      <c r="C20" s="205" t="str">
        <f>'Jan22'!C20</f>
        <v>WP &lt;insert&gt;</v>
      </c>
      <c r="D20" s="12"/>
      <c r="E20" s="12"/>
      <c r="F20" s="12"/>
      <c r="G20" s="12"/>
      <c r="H20" s="24"/>
      <c r="I20" s="24"/>
      <c r="J20" s="12"/>
      <c r="K20" s="12"/>
      <c r="L20" s="12"/>
      <c r="M20" s="12"/>
      <c r="N20" s="12"/>
      <c r="O20" s="24"/>
      <c r="P20" s="24"/>
      <c r="Q20" s="12"/>
      <c r="R20" s="12"/>
      <c r="S20" s="12"/>
      <c r="T20" s="139"/>
      <c r="U20" s="139"/>
      <c r="V20" s="24"/>
      <c r="W20" s="24"/>
      <c r="X20" s="12"/>
      <c r="Y20" s="12"/>
      <c r="Z20" s="12"/>
      <c r="AA20" s="12"/>
      <c r="AB20" s="12"/>
      <c r="AC20" s="24"/>
      <c r="AD20" s="24"/>
      <c r="AE20" s="12"/>
      <c r="AF20" s="12"/>
      <c r="AG20" s="12"/>
      <c r="AH20" s="12"/>
      <c r="AI20" s="10">
        <f t="shared" si="1"/>
        <v>0</v>
      </c>
      <c r="AJ20" s="51" t="e">
        <f t="shared" si="0"/>
        <v>#DIV/0!</v>
      </c>
      <c r="AK20" s="335"/>
    </row>
    <row r="21" spans="1:37" ht="12.75" customHeight="1" x14ac:dyDescent="0.25">
      <c r="A21" s="8" t="str">
        <f>'Jan22'!A21</f>
        <v>Insert Project Title + UCD a/c no. + EU Reference No.</v>
      </c>
      <c r="B21" s="205" t="str">
        <f>'Jan22'!B21</f>
        <v>&lt;select from list in Jan tab only&gt;</v>
      </c>
      <c r="C21" s="205" t="str">
        <f>'Jan22'!C21</f>
        <v>WP &lt;insert&gt;</v>
      </c>
      <c r="D21" s="12"/>
      <c r="E21" s="12"/>
      <c r="F21" s="12"/>
      <c r="G21" s="12"/>
      <c r="H21" s="24"/>
      <c r="I21" s="24"/>
      <c r="J21" s="12"/>
      <c r="K21" s="12"/>
      <c r="L21" s="12"/>
      <c r="M21" s="12"/>
      <c r="N21" s="12"/>
      <c r="O21" s="24"/>
      <c r="P21" s="24"/>
      <c r="Q21" s="12"/>
      <c r="R21" s="12"/>
      <c r="S21" s="12"/>
      <c r="T21" s="139"/>
      <c r="U21" s="139"/>
      <c r="V21" s="24"/>
      <c r="W21" s="24"/>
      <c r="X21" s="12"/>
      <c r="Y21" s="12"/>
      <c r="Z21" s="12"/>
      <c r="AA21" s="12"/>
      <c r="AB21" s="12"/>
      <c r="AC21" s="24"/>
      <c r="AD21" s="24"/>
      <c r="AE21" s="12"/>
      <c r="AF21" s="12"/>
      <c r="AG21" s="12"/>
      <c r="AH21" s="12"/>
      <c r="AI21" s="10">
        <f t="shared" si="1"/>
        <v>0</v>
      </c>
      <c r="AJ21" s="51" t="e">
        <f t="shared" si="0"/>
        <v>#DIV/0!</v>
      </c>
      <c r="AK21" s="335"/>
    </row>
    <row r="22" spans="1:37" ht="12.75" customHeight="1" x14ac:dyDescent="0.25">
      <c r="A22" s="8" t="str">
        <f>'Jan22'!A22</f>
        <v>Insert Project Title + UCD a/c no. + EU Reference No.</v>
      </c>
      <c r="B22" s="205" t="str">
        <f>'Jan22'!B22</f>
        <v>&lt;select from list in Jan tab only&gt;</v>
      </c>
      <c r="C22" s="205" t="str">
        <f>'Jan22'!C22</f>
        <v>WP &lt;insert&gt;</v>
      </c>
      <c r="D22" s="12"/>
      <c r="E22" s="12"/>
      <c r="F22" s="12"/>
      <c r="G22" s="12"/>
      <c r="H22" s="24"/>
      <c r="I22" s="24"/>
      <c r="J22" s="12"/>
      <c r="K22" s="12"/>
      <c r="L22" s="12"/>
      <c r="M22" s="12"/>
      <c r="N22" s="12"/>
      <c r="O22" s="24"/>
      <c r="P22" s="24"/>
      <c r="Q22" s="12"/>
      <c r="R22" s="12"/>
      <c r="S22" s="12"/>
      <c r="T22" s="139"/>
      <c r="U22" s="139"/>
      <c r="V22" s="24"/>
      <c r="W22" s="24"/>
      <c r="X22" s="12"/>
      <c r="Y22" s="12"/>
      <c r="Z22" s="12"/>
      <c r="AA22" s="12"/>
      <c r="AB22" s="12"/>
      <c r="AC22" s="24"/>
      <c r="AD22" s="24"/>
      <c r="AE22" s="12"/>
      <c r="AF22" s="12"/>
      <c r="AG22" s="12"/>
      <c r="AH22" s="12"/>
      <c r="AI22" s="10">
        <f t="shared" si="1"/>
        <v>0</v>
      </c>
      <c r="AJ22" s="51" t="e">
        <f t="shared" si="0"/>
        <v>#DIV/0!</v>
      </c>
      <c r="AK22" s="335"/>
    </row>
    <row r="23" spans="1:37" ht="12.75" customHeight="1" x14ac:dyDescent="0.25">
      <c r="A23" s="8" t="str">
        <f>'Jan22'!A23</f>
        <v>Insert Project Title + UCD a/c no. + EU Reference No.</v>
      </c>
      <c r="B23" s="205" t="str">
        <f>'Jan22'!B23</f>
        <v>&lt;select from list in Jan tab only&gt;</v>
      </c>
      <c r="C23" s="205" t="str">
        <f>'Jan22'!C23</f>
        <v>WP &lt;insert&gt;</v>
      </c>
      <c r="D23" s="12"/>
      <c r="E23" s="12"/>
      <c r="F23" s="12"/>
      <c r="G23" s="12"/>
      <c r="H23" s="24"/>
      <c r="I23" s="24"/>
      <c r="J23" s="12"/>
      <c r="K23" s="12"/>
      <c r="L23" s="12"/>
      <c r="M23" s="12"/>
      <c r="N23" s="12"/>
      <c r="O23" s="24"/>
      <c r="P23" s="24"/>
      <c r="Q23" s="12"/>
      <c r="R23" s="12"/>
      <c r="S23" s="12"/>
      <c r="T23" s="139"/>
      <c r="U23" s="139"/>
      <c r="V23" s="24"/>
      <c r="W23" s="24"/>
      <c r="X23" s="12"/>
      <c r="Y23" s="12"/>
      <c r="Z23" s="12"/>
      <c r="AA23" s="12"/>
      <c r="AB23" s="12"/>
      <c r="AC23" s="24"/>
      <c r="AD23" s="24"/>
      <c r="AE23" s="12"/>
      <c r="AF23" s="12"/>
      <c r="AG23" s="12"/>
      <c r="AH23" s="12"/>
      <c r="AI23" s="10">
        <f t="shared" si="1"/>
        <v>0</v>
      </c>
      <c r="AJ23" s="51" t="e">
        <f t="shared" si="0"/>
        <v>#DIV/0!</v>
      </c>
      <c r="AK23" s="335"/>
    </row>
    <row r="24" spans="1:37" ht="12.75" customHeight="1" x14ac:dyDescent="0.25">
      <c r="A24" s="8" t="str">
        <f>'Jan22'!A24</f>
        <v>Insert Project Title + UCD a/c no. + EU Reference No.</v>
      </c>
      <c r="B24" s="205" t="str">
        <f>'Jan22'!B24</f>
        <v>&lt;select from list in Jan tab only&gt;</v>
      </c>
      <c r="C24" s="205" t="str">
        <f>'Jan22'!C24</f>
        <v>WP &lt;insert&gt;</v>
      </c>
      <c r="D24" s="12"/>
      <c r="E24" s="12"/>
      <c r="F24" s="12"/>
      <c r="G24" s="12"/>
      <c r="H24" s="24"/>
      <c r="I24" s="24"/>
      <c r="J24" s="12"/>
      <c r="K24" s="12"/>
      <c r="L24" s="12"/>
      <c r="M24" s="12"/>
      <c r="N24" s="12"/>
      <c r="O24" s="24"/>
      <c r="P24" s="24"/>
      <c r="Q24" s="12"/>
      <c r="R24" s="12"/>
      <c r="S24" s="12"/>
      <c r="T24" s="139"/>
      <c r="U24" s="139"/>
      <c r="V24" s="24"/>
      <c r="W24" s="24"/>
      <c r="X24" s="12"/>
      <c r="Y24" s="12"/>
      <c r="Z24" s="12"/>
      <c r="AA24" s="12"/>
      <c r="AB24" s="12"/>
      <c r="AC24" s="24"/>
      <c r="AD24" s="24"/>
      <c r="AE24" s="12"/>
      <c r="AF24" s="12"/>
      <c r="AG24" s="12"/>
      <c r="AH24" s="12"/>
      <c r="AI24" s="10">
        <f t="shared" si="1"/>
        <v>0</v>
      </c>
      <c r="AJ24" s="51" t="e">
        <f t="shared" si="0"/>
        <v>#DIV/0!</v>
      </c>
      <c r="AK24" s="335"/>
    </row>
    <row r="25" spans="1:37" ht="12.75" customHeight="1" x14ac:dyDescent="0.25">
      <c r="A25" s="8" t="str">
        <f>'Jan22'!A25</f>
        <v>Insert Project Title + UCD a/c no. + EU Reference No.</v>
      </c>
      <c r="B25" s="205" t="str">
        <f>'Jan22'!B25</f>
        <v>&lt;select from list in Jan tab only&gt;</v>
      </c>
      <c r="C25" s="205" t="str">
        <f>'Jan22'!C25</f>
        <v>WP &lt;insert&gt;</v>
      </c>
      <c r="D25" s="12"/>
      <c r="E25" s="12"/>
      <c r="F25" s="12"/>
      <c r="G25" s="12"/>
      <c r="H25" s="24"/>
      <c r="I25" s="24"/>
      <c r="J25" s="12"/>
      <c r="K25" s="12"/>
      <c r="L25" s="12"/>
      <c r="M25" s="12"/>
      <c r="N25" s="12"/>
      <c r="O25" s="24"/>
      <c r="P25" s="24"/>
      <c r="Q25" s="12"/>
      <c r="R25" s="12"/>
      <c r="S25" s="12"/>
      <c r="T25" s="139"/>
      <c r="U25" s="139"/>
      <c r="V25" s="24"/>
      <c r="W25" s="24"/>
      <c r="X25" s="12"/>
      <c r="Y25" s="12"/>
      <c r="Z25" s="12"/>
      <c r="AA25" s="12"/>
      <c r="AB25" s="12"/>
      <c r="AC25" s="24"/>
      <c r="AD25" s="24"/>
      <c r="AE25" s="12"/>
      <c r="AF25" s="12"/>
      <c r="AG25" s="12"/>
      <c r="AH25" s="12"/>
      <c r="AI25" s="10">
        <f t="shared" si="1"/>
        <v>0</v>
      </c>
      <c r="AJ25" s="51" t="e">
        <f t="shared" si="0"/>
        <v>#DIV/0!</v>
      </c>
      <c r="AK25" s="335"/>
    </row>
    <row r="26" spans="1:37" ht="12.75" customHeight="1" x14ac:dyDescent="0.25">
      <c r="A26" s="8" t="str">
        <f>'Jan22'!A26</f>
        <v>Insert Project Title + UCD a/c no. + EU Reference No.</v>
      </c>
      <c r="B26" s="205" t="str">
        <f>'Jan22'!B26</f>
        <v>&lt;select from list in Jan tab only&gt;</v>
      </c>
      <c r="C26" s="205" t="str">
        <f>'Jan22'!C26</f>
        <v>WP &lt;insert&gt;</v>
      </c>
      <c r="D26" s="12"/>
      <c r="E26" s="12"/>
      <c r="F26" s="12"/>
      <c r="G26" s="12"/>
      <c r="H26" s="24"/>
      <c r="I26" s="24"/>
      <c r="J26" s="12"/>
      <c r="K26" s="12"/>
      <c r="L26" s="12"/>
      <c r="M26" s="12"/>
      <c r="N26" s="12"/>
      <c r="O26" s="24"/>
      <c r="P26" s="24"/>
      <c r="Q26" s="12"/>
      <c r="R26" s="12"/>
      <c r="S26" s="12"/>
      <c r="T26" s="139"/>
      <c r="U26" s="139"/>
      <c r="V26" s="24"/>
      <c r="W26" s="24"/>
      <c r="X26" s="12"/>
      <c r="Y26" s="12"/>
      <c r="Z26" s="12"/>
      <c r="AA26" s="12"/>
      <c r="AB26" s="12"/>
      <c r="AC26" s="24"/>
      <c r="AD26" s="24"/>
      <c r="AE26" s="12"/>
      <c r="AF26" s="12"/>
      <c r="AG26" s="12"/>
      <c r="AH26" s="12"/>
      <c r="AI26" s="10">
        <f t="shared" si="1"/>
        <v>0</v>
      </c>
      <c r="AJ26" s="51" t="e">
        <f t="shared" si="0"/>
        <v>#DIV/0!</v>
      </c>
      <c r="AK26" s="335"/>
    </row>
    <row r="27" spans="1:37" ht="12.75" customHeight="1" x14ac:dyDescent="0.25">
      <c r="A27" s="8" t="str">
        <f>'Jan22'!A27</f>
        <v>Insert Project Title + UCD a/c no. + EU Reference No.</v>
      </c>
      <c r="B27" s="205" t="str">
        <f>'Jan22'!B27</f>
        <v>&lt;select from list in Jan tab only&gt;</v>
      </c>
      <c r="C27" s="205" t="str">
        <f>'Jan22'!C27</f>
        <v>WP &lt;insert&gt;</v>
      </c>
      <c r="D27" s="12"/>
      <c r="E27" s="12"/>
      <c r="F27" s="12"/>
      <c r="G27" s="12"/>
      <c r="H27" s="24"/>
      <c r="I27" s="24"/>
      <c r="J27" s="12"/>
      <c r="K27" s="12"/>
      <c r="L27" s="12"/>
      <c r="M27" s="12"/>
      <c r="N27" s="12"/>
      <c r="O27" s="24"/>
      <c r="P27" s="24"/>
      <c r="Q27" s="12"/>
      <c r="R27" s="12"/>
      <c r="S27" s="12"/>
      <c r="T27" s="139"/>
      <c r="U27" s="139"/>
      <c r="V27" s="24"/>
      <c r="W27" s="24"/>
      <c r="X27" s="12"/>
      <c r="Y27" s="12"/>
      <c r="Z27" s="12"/>
      <c r="AA27" s="12"/>
      <c r="AB27" s="12"/>
      <c r="AC27" s="24"/>
      <c r="AD27" s="24"/>
      <c r="AE27" s="12"/>
      <c r="AF27" s="12"/>
      <c r="AG27" s="12"/>
      <c r="AH27" s="12"/>
      <c r="AI27" s="10">
        <f t="shared" si="1"/>
        <v>0</v>
      </c>
      <c r="AJ27" s="51" t="e">
        <f t="shared" si="0"/>
        <v>#DIV/0!</v>
      </c>
      <c r="AK27" s="335"/>
    </row>
    <row r="28" spans="1:37" ht="12.75" customHeight="1" x14ac:dyDescent="0.25">
      <c r="A28" s="8" t="str">
        <f>'Jan22'!A28</f>
        <v>Insert Project Title + UCD a/c no. + EU Reference No.</v>
      </c>
      <c r="B28" s="205" t="str">
        <f>'Jan22'!B28</f>
        <v>&lt;select from list in Jan tab only&gt;</v>
      </c>
      <c r="C28" s="205" t="str">
        <f>'Jan22'!C28</f>
        <v>WP &lt;insert&gt;</v>
      </c>
      <c r="D28" s="12"/>
      <c r="E28" s="12"/>
      <c r="F28" s="12"/>
      <c r="G28" s="12"/>
      <c r="H28" s="24"/>
      <c r="I28" s="24"/>
      <c r="J28" s="12"/>
      <c r="K28" s="12"/>
      <c r="L28" s="12"/>
      <c r="M28" s="12"/>
      <c r="N28" s="12"/>
      <c r="O28" s="24"/>
      <c r="P28" s="24"/>
      <c r="Q28" s="12"/>
      <c r="R28" s="12"/>
      <c r="S28" s="12"/>
      <c r="T28" s="139"/>
      <c r="U28" s="139"/>
      <c r="V28" s="24"/>
      <c r="W28" s="24"/>
      <c r="X28" s="12"/>
      <c r="Y28" s="12"/>
      <c r="Z28" s="12"/>
      <c r="AA28" s="12"/>
      <c r="AB28" s="12"/>
      <c r="AC28" s="24"/>
      <c r="AD28" s="24"/>
      <c r="AE28" s="12"/>
      <c r="AF28" s="12"/>
      <c r="AG28" s="12"/>
      <c r="AH28" s="12"/>
      <c r="AI28" s="10">
        <f t="shared" si="1"/>
        <v>0</v>
      </c>
      <c r="AJ28" s="51" t="e">
        <f t="shared" si="0"/>
        <v>#DIV/0!</v>
      </c>
      <c r="AK28" s="335"/>
    </row>
    <row r="29" spans="1:37" ht="12.75" customHeight="1" x14ac:dyDescent="0.25">
      <c r="A29" s="8" t="str">
        <f>'Jan22'!A29</f>
        <v>Insert Project Title + UCD a/c no. + EU Reference No.</v>
      </c>
      <c r="B29" s="205" t="str">
        <f>'Jan22'!B29</f>
        <v>&lt;select from list in Jan tab only&gt;</v>
      </c>
      <c r="C29" s="205" t="str">
        <f>'Jan22'!C29</f>
        <v>WP &lt;insert&gt;</v>
      </c>
      <c r="D29" s="12"/>
      <c r="E29" s="12"/>
      <c r="F29" s="12"/>
      <c r="G29" s="12"/>
      <c r="H29" s="24"/>
      <c r="I29" s="24"/>
      <c r="J29" s="12"/>
      <c r="K29" s="12"/>
      <c r="L29" s="12"/>
      <c r="M29" s="12"/>
      <c r="N29" s="12"/>
      <c r="O29" s="24"/>
      <c r="P29" s="24"/>
      <c r="Q29" s="12"/>
      <c r="R29" s="12"/>
      <c r="S29" s="12"/>
      <c r="T29" s="139"/>
      <c r="U29" s="139"/>
      <c r="V29" s="24"/>
      <c r="W29" s="24"/>
      <c r="X29" s="12"/>
      <c r="Y29" s="12"/>
      <c r="Z29" s="12"/>
      <c r="AA29" s="12"/>
      <c r="AB29" s="12"/>
      <c r="AC29" s="24"/>
      <c r="AD29" s="24"/>
      <c r="AE29" s="12"/>
      <c r="AF29" s="12"/>
      <c r="AG29" s="12"/>
      <c r="AH29" s="12"/>
      <c r="AI29" s="10">
        <f t="shared" si="1"/>
        <v>0</v>
      </c>
      <c r="AJ29" s="51" t="e">
        <f t="shared" si="0"/>
        <v>#DIV/0!</v>
      </c>
      <c r="AK29" s="335"/>
    </row>
    <row r="30" spans="1:37" ht="12.75" customHeight="1" x14ac:dyDescent="0.25">
      <c r="A30" s="8" t="str">
        <f>'Jan22'!A30</f>
        <v>Insert Project Title + UCD a/c no. + EU Reference No.</v>
      </c>
      <c r="B30" s="205" t="str">
        <f>'Jan22'!B30</f>
        <v>&lt;select from list in Jan tab only&gt;</v>
      </c>
      <c r="C30" s="205" t="str">
        <f>'Jan22'!C30</f>
        <v>WP &lt;insert&gt;</v>
      </c>
      <c r="D30" s="12"/>
      <c r="E30" s="12"/>
      <c r="F30" s="12"/>
      <c r="G30" s="12"/>
      <c r="H30" s="24"/>
      <c r="I30" s="24"/>
      <c r="J30" s="12"/>
      <c r="K30" s="12"/>
      <c r="L30" s="12"/>
      <c r="M30" s="12"/>
      <c r="N30" s="12"/>
      <c r="O30" s="24"/>
      <c r="P30" s="24"/>
      <c r="Q30" s="12"/>
      <c r="R30" s="12"/>
      <c r="S30" s="12"/>
      <c r="T30" s="139"/>
      <c r="U30" s="139"/>
      <c r="V30" s="24"/>
      <c r="W30" s="24"/>
      <c r="X30" s="12"/>
      <c r="Y30" s="12"/>
      <c r="Z30" s="12"/>
      <c r="AA30" s="12"/>
      <c r="AB30" s="12"/>
      <c r="AC30" s="24"/>
      <c r="AD30" s="24"/>
      <c r="AE30" s="12"/>
      <c r="AF30" s="12"/>
      <c r="AG30" s="12"/>
      <c r="AH30" s="12"/>
      <c r="AI30" s="10">
        <f t="shared" si="1"/>
        <v>0</v>
      </c>
      <c r="AJ30" s="51" t="e">
        <f t="shared" si="0"/>
        <v>#DIV/0!</v>
      </c>
      <c r="AK30" s="335"/>
    </row>
    <row r="31" spans="1:37" ht="12.75" customHeight="1" x14ac:dyDescent="0.25">
      <c r="A31" s="8" t="str">
        <f>'Jan22'!A31</f>
        <v>Insert Project Title + UCD a/c no. + EU Reference No.</v>
      </c>
      <c r="B31" s="205" t="str">
        <f>'Jan22'!B31</f>
        <v>&lt;select from list in Jan tab only&gt;</v>
      </c>
      <c r="C31" s="205" t="str">
        <f>'Jan22'!C31</f>
        <v>WP &lt;insert&gt;</v>
      </c>
      <c r="D31" s="12"/>
      <c r="E31" s="12"/>
      <c r="F31" s="12"/>
      <c r="G31" s="12"/>
      <c r="H31" s="24"/>
      <c r="I31" s="24"/>
      <c r="J31" s="12"/>
      <c r="K31" s="12"/>
      <c r="L31" s="12"/>
      <c r="M31" s="12"/>
      <c r="N31" s="12"/>
      <c r="O31" s="24"/>
      <c r="P31" s="24"/>
      <c r="Q31" s="12"/>
      <c r="R31" s="12"/>
      <c r="S31" s="12"/>
      <c r="T31" s="139"/>
      <c r="U31" s="139"/>
      <c r="V31" s="24"/>
      <c r="W31" s="24"/>
      <c r="X31" s="12"/>
      <c r="Y31" s="12"/>
      <c r="Z31" s="12"/>
      <c r="AA31" s="12"/>
      <c r="AB31" s="12"/>
      <c r="AC31" s="24"/>
      <c r="AD31" s="24"/>
      <c r="AE31" s="12"/>
      <c r="AF31" s="12"/>
      <c r="AG31" s="12"/>
      <c r="AH31" s="12"/>
      <c r="AI31" s="10">
        <f>SUM(D31:AH31)</f>
        <v>0</v>
      </c>
      <c r="AJ31" s="51" t="e">
        <f t="shared" si="0"/>
        <v>#DIV/0!</v>
      </c>
      <c r="AK31" s="335"/>
    </row>
    <row r="32" spans="1:37" ht="12.75" customHeight="1" x14ac:dyDescent="0.25">
      <c r="A32" s="371" t="s">
        <v>147</v>
      </c>
      <c r="B32" s="372"/>
      <c r="C32" s="373"/>
      <c r="D32" s="10">
        <f t="shared" ref="D32:AH32" si="2">SUM(D17:D31)</f>
        <v>0</v>
      </c>
      <c r="E32" s="10">
        <f t="shared" si="2"/>
        <v>0</v>
      </c>
      <c r="F32" s="10">
        <f t="shared" si="2"/>
        <v>0</v>
      </c>
      <c r="G32" s="10">
        <f t="shared" si="2"/>
        <v>0</v>
      </c>
      <c r="H32" s="23">
        <f t="shared" si="2"/>
        <v>0</v>
      </c>
      <c r="I32" s="23">
        <f t="shared" si="2"/>
        <v>0</v>
      </c>
      <c r="J32" s="10">
        <f t="shared" si="2"/>
        <v>0</v>
      </c>
      <c r="K32" s="10">
        <f t="shared" si="2"/>
        <v>0</v>
      </c>
      <c r="L32" s="10">
        <f t="shared" si="2"/>
        <v>0</v>
      </c>
      <c r="M32" s="10">
        <f t="shared" si="2"/>
        <v>0</v>
      </c>
      <c r="N32" s="10">
        <f t="shared" si="2"/>
        <v>0</v>
      </c>
      <c r="O32" s="23">
        <f t="shared" si="2"/>
        <v>0</v>
      </c>
      <c r="P32" s="23">
        <f t="shared" si="2"/>
        <v>0</v>
      </c>
      <c r="Q32" s="10">
        <f t="shared" si="2"/>
        <v>0</v>
      </c>
      <c r="R32" s="10">
        <f t="shared" si="2"/>
        <v>0</v>
      </c>
      <c r="S32" s="10">
        <f t="shared" si="2"/>
        <v>0</v>
      </c>
      <c r="T32" s="139">
        <f t="shared" si="2"/>
        <v>0</v>
      </c>
      <c r="U32" s="139">
        <f t="shared" si="2"/>
        <v>0</v>
      </c>
      <c r="V32" s="23">
        <f t="shared" si="2"/>
        <v>0</v>
      </c>
      <c r="W32" s="23">
        <f t="shared" si="2"/>
        <v>0</v>
      </c>
      <c r="X32" s="10">
        <f t="shared" si="2"/>
        <v>0</v>
      </c>
      <c r="Y32" s="10">
        <f t="shared" si="2"/>
        <v>0</v>
      </c>
      <c r="Z32" s="10">
        <f t="shared" si="2"/>
        <v>0</v>
      </c>
      <c r="AA32" s="10">
        <f t="shared" si="2"/>
        <v>0</v>
      </c>
      <c r="AB32" s="10">
        <f t="shared" si="2"/>
        <v>0</v>
      </c>
      <c r="AC32" s="23">
        <f t="shared" si="2"/>
        <v>0</v>
      </c>
      <c r="AD32" s="23">
        <f t="shared" si="2"/>
        <v>0</v>
      </c>
      <c r="AE32" s="10">
        <f t="shared" si="2"/>
        <v>0</v>
      </c>
      <c r="AF32" s="10">
        <f t="shared" si="2"/>
        <v>0</v>
      </c>
      <c r="AG32" s="10">
        <f t="shared" si="2"/>
        <v>0</v>
      </c>
      <c r="AH32" s="10">
        <f t="shared" si="2"/>
        <v>0</v>
      </c>
      <c r="AI32" s="10">
        <f>SUM(AI17:AI31)</f>
        <v>0</v>
      </c>
      <c r="AJ32" s="51" t="e">
        <f t="shared" si="0"/>
        <v>#DIV/0!</v>
      </c>
      <c r="AK32" s="333"/>
    </row>
    <row r="33" spans="1:37" ht="12.75" customHeight="1" x14ac:dyDescent="0.25">
      <c r="A33" s="46" t="str">
        <f>'Jan22'!A33</f>
        <v>Internal and National Projects</v>
      </c>
      <c r="B33" s="47"/>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20" t="str">
        <f>'Jan22'!A34</f>
        <v>Non EU/Other Activities</v>
      </c>
      <c r="B34" s="84" t="str">
        <f>'Jan22'!B34</f>
        <v>&lt;input in Jan tab only&gt;</v>
      </c>
      <c r="C34" s="220" t="str">
        <f>'Jan22'!C34</f>
        <v>WP &lt;insert&gt;</v>
      </c>
      <c r="D34" s="12"/>
      <c r="E34" s="12"/>
      <c r="F34" s="12"/>
      <c r="G34" s="12"/>
      <c r="H34" s="24"/>
      <c r="I34" s="24"/>
      <c r="J34" s="12"/>
      <c r="K34" s="12"/>
      <c r="L34" s="12"/>
      <c r="M34" s="12"/>
      <c r="N34" s="12"/>
      <c r="O34" s="24"/>
      <c r="P34" s="24"/>
      <c r="Q34" s="12"/>
      <c r="R34" s="12"/>
      <c r="S34" s="12"/>
      <c r="T34" s="139"/>
      <c r="U34" s="139"/>
      <c r="V34" s="24"/>
      <c r="W34" s="24"/>
      <c r="X34" s="12"/>
      <c r="Y34" s="12"/>
      <c r="Z34" s="12"/>
      <c r="AA34" s="12"/>
      <c r="AB34" s="12"/>
      <c r="AC34" s="24"/>
      <c r="AD34" s="24"/>
      <c r="AE34" s="12"/>
      <c r="AF34" s="12"/>
      <c r="AG34" s="12"/>
      <c r="AH34" s="12"/>
      <c r="AI34" s="10">
        <f>SUM(D34:AH34)</f>
        <v>0</v>
      </c>
      <c r="AJ34" s="51" t="e">
        <f>AI34/$AI$48</f>
        <v>#DIV/0!</v>
      </c>
      <c r="AK34" s="332"/>
    </row>
    <row r="35" spans="1:37" ht="12.75" customHeight="1" x14ac:dyDescent="0.25">
      <c r="A35" s="220" t="str">
        <f>'Jan22'!A35</f>
        <v>Non EU/Other Activities</v>
      </c>
      <c r="B35" s="84" t="str">
        <f>'Jan22'!B35</f>
        <v>&lt;input in Jan tab only&gt;</v>
      </c>
      <c r="C35" s="220" t="str">
        <f>'Jan22'!C35</f>
        <v>WP &lt;insert&gt;</v>
      </c>
      <c r="D35" s="12"/>
      <c r="E35" s="12"/>
      <c r="F35" s="12"/>
      <c r="G35" s="12"/>
      <c r="H35" s="24"/>
      <c r="I35" s="24"/>
      <c r="J35" s="12"/>
      <c r="K35" s="12"/>
      <c r="L35" s="12"/>
      <c r="M35" s="12"/>
      <c r="N35" s="12"/>
      <c r="O35" s="24"/>
      <c r="P35" s="24"/>
      <c r="Q35" s="12"/>
      <c r="R35" s="12"/>
      <c r="S35" s="12"/>
      <c r="T35" s="139"/>
      <c r="U35" s="139"/>
      <c r="V35" s="24"/>
      <c r="W35" s="24"/>
      <c r="X35" s="12"/>
      <c r="Y35" s="12"/>
      <c r="Z35" s="12"/>
      <c r="AA35" s="12"/>
      <c r="AB35" s="12"/>
      <c r="AC35" s="24"/>
      <c r="AD35" s="24"/>
      <c r="AE35" s="12"/>
      <c r="AF35" s="12"/>
      <c r="AG35" s="12"/>
      <c r="AH35" s="12"/>
      <c r="AI35" s="10">
        <f t="shared" ref="AI35:AI39" si="3">SUM(D35:AH35)</f>
        <v>0</v>
      </c>
      <c r="AJ35" s="51" t="e">
        <f t="shared" ref="AJ35:AJ39" si="4">AI35/$AI$48</f>
        <v>#DIV/0!</v>
      </c>
      <c r="AK35" s="332"/>
    </row>
    <row r="36" spans="1:37" ht="12.75" customHeight="1" x14ac:dyDescent="0.25">
      <c r="A36" s="220" t="str">
        <f>'Jan22'!A36</f>
        <v>Non EU/Other Activities</v>
      </c>
      <c r="B36" s="84" t="str">
        <f>'Jan22'!B36</f>
        <v>&lt;input in Jan tab only&gt;</v>
      </c>
      <c r="C36" s="220" t="str">
        <f>'Jan22'!C36</f>
        <v>WP &lt;insert&gt;</v>
      </c>
      <c r="D36" s="12"/>
      <c r="E36" s="12"/>
      <c r="F36" s="12"/>
      <c r="G36" s="12"/>
      <c r="H36" s="24"/>
      <c r="I36" s="24"/>
      <c r="J36" s="12"/>
      <c r="K36" s="12"/>
      <c r="L36" s="12"/>
      <c r="M36" s="12"/>
      <c r="N36" s="12"/>
      <c r="O36" s="24"/>
      <c r="P36" s="24"/>
      <c r="Q36" s="12"/>
      <c r="R36" s="12"/>
      <c r="S36" s="12"/>
      <c r="T36" s="139"/>
      <c r="U36" s="139"/>
      <c r="V36" s="24"/>
      <c r="W36" s="24"/>
      <c r="X36" s="12"/>
      <c r="Y36" s="12"/>
      <c r="Z36" s="12"/>
      <c r="AA36" s="12"/>
      <c r="AB36" s="12"/>
      <c r="AC36" s="24"/>
      <c r="AD36" s="24"/>
      <c r="AE36" s="12"/>
      <c r="AF36" s="12"/>
      <c r="AG36" s="12"/>
      <c r="AH36" s="12"/>
      <c r="AI36" s="10">
        <f t="shared" si="3"/>
        <v>0</v>
      </c>
      <c r="AJ36" s="51" t="e">
        <f t="shared" si="4"/>
        <v>#DIV/0!</v>
      </c>
      <c r="AK36" s="332"/>
    </row>
    <row r="37" spans="1:37" ht="12.75" customHeight="1" x14ac:dyDescent="0.25">
      <c r="A37" s="220" t="str">
        <f>'Jan22'!A37</f>
        <v>Non EU/Other Activities</v>
      </c>
      <c r="B37" s="84" t="str">
        <f>'Jan22'!B37</f>
        <v>&lt;input in Jan tab only&gt;</v>
      </c>
      <c r="C37" s="220" t="str">
        <f>'Jan22'!C37</f>
        <v>WP &lt;insert&gt;</v>
      </c>
      <c r="D37" s="12"/>
      <c r="E37" s="12"/>
      <c r="F37" s="12"/>
      <c r="G37" s="12"/>
      <c r="H37" s="24"/>
      <c r="I37" s="24"/>
      <c r="J37" s="12"/>
      <c r="K37" s="12"/>
      <c r="L37" s="12"/>
      <c r="M37" s="12"/>
      <c r="N37" s="12"/>
      <c r="O37" s="24"/>
      <c r="P37" s="24"/>
      <c r="Q37" s="12"/>
      <c r="R37" s="12"/>
      <c r="S37" s="12"/>
      <c r="T37" s="139"/>
      <c r="U37" s="139"/>
      <c r="V37" s="24"/>
      <c r="W37" s="24"/>
      <c r="X37" s="12"/>
      <c r="Y37" s="12"/>
      <c r="Z37" s="12"/>
      <c r="AA37" s="12"/>
      <c r="AB37" s="12"/>
      <c r="AC37" s="24"/>
      <c r="AD37" s="24"/>
      <c r="AE37" s="12"/>
      <c r="AF37" s="12"/>
      <c r="AG37" s="12"/>
      <c r="AH37" s="12"/>
      <c r="AI37" s="10">
        <f t="shared" si="3"/>
        <v>0</v>
      </c>
      <c r="AJ37" s="51" t="e">
        <f t="shared" si="4"/>
        <v>#DIV/0!</v>
      </c>
      <c r="AK37" s="332"/>
    </row>
    <row r="38" spans="1:37" ht="12.75" customHeight="1" x14ac:dyDescent="0.25">
      <c r="A38" s="220" t="str">
        <f>'Jan22'!A38</f>
        <v>Non EU/Other Activities</v>
      </c>
      <c r="B38" s="84" t="str">
        <f>'Jan22'!B38</f>
        <v>&lt;input in Jan tab only&gt;</v>
      </c>
      <c r="C38" s="220" t="str">
        <f>'Jan22'!C38</f>
        <v>WP &lt;insert&gt;</v>
      </c>
      <c r="D38" s="12"/>
      <c r="E38" s="12"/>
      <c r="F38" s="12"/>
      <c r="G38" s="12"/>
      <c r="H38" s="24"/>
      <c r="I38" s="24"/>
      <c r="J38" s="12"/>
      <c r="K38" s="12"/>
      <c r="L38" s="12"/>
      <c r="M38" s="12"/>
      <c r="N38" s="12"/>
      <c r="O38" s="24"/>
      <c r="P38" s="24"/>
      <c r="Q38" s="12"/>
      <c r="R38" s="12"/>
      <c r="S38" s="12"/>
      <c r="T38" s="139"/>
      <c r="U38" s="139"/>
      <c r="V38" s="24"/>
      <c r="W38" s="24"/>
      <c r="X38" s="12"/>
      <c r="Y38" s="12"/>
      <c r="Z38" s="12"/>
      <c r="AA38" s="12"/>
      <c r="AB38" s="12"/>
      <c r="AC38" s="24"/>
      <c r="AD38" s="24"/>
      <c r="AE38" s="12"/>
      <c r="AF38" s="12"/>
      <c r="AG38" s="12"/>
      <c r="AH38" s="12"/>
      <c r="AI38" s="10">
        <f t="shared" si="3"/>
        <v>0</v>
      </c>
      <c r="AJ38" s="51" t="e">
        <f t="shared" si="4"/>
        <v>#DIV/0!</v>
      </c>
      <c r="AK38" s="332"/>
    </row>
    <row r="39" spans="1:37" ht="12.75" customHeight="1" x14ac:dyDescent="0.25">
      <c r="A39" s="220" t="str">
        <f>'Jan22'!A39</f>
        <v>Non EU/Other Activities</v>
      </c>
      <c r="B39" s="84" t="str">
        <f>'Jan22'!B39</f>
        <v>&lt;input in Jan tab only&gt;</v>
      </c>
      <c r="C39" s="220" t="str">
        <f>'Jan22'!C39</f>
        <v>WP &lt;insert&gt;</v>
      </c>
      <c r="D39" s="12"/>
      <c r="E39" s="12"/>
      <c r="F39" s="12"/>
      <c r="G39" s="12"/>
      <c r="H39" s="24"/>
      <c r="I39" s="24"/>
      <c r="J39" s="12"/>
      <c r="K39" s="12"/>
      <c r="L39" s="12"/>
      <c r="M39" s="12"/>
      <c r="N39" s="12"/>
      <c r="O39" s="24"/>
      <c r="P39" s="24"/>
      <c r="Q39" s="12"/>
      <c r="R39" s="12"/>
      <c r="S39" s="12"/>
      <c r="T39" s="139"/>
      <c r="U39" s="139"/>
      <c r="V39" s="24"/>
      <c r="W39" s="24"/>
      <c r="X39" s="12"/>
      <c r="Y39" s="12"/>
      <c r="Z39" s="12"/>
      <c r="AA39" s="12"/>
      <c r="AB39" s="12"/>
      <c r="AC39" s="24"/>
      <c r="AD39" s="24"/>
      <c r="AE39" s="12"/>
      <c r="AF39" s="12"/>
      <c r="AG39" s="12"/>
      <c r="AH39" s="12"/>
      <c r="AI39" s="10">
        <f t="shared" si="3"/>
        <v>0</v>
      </c>
      <c r="AJ39" s="51" t="e">
        <f t="shared" si="4"/>
        <v>#DIV/0!</v>
      </c>
      <c r="AK39" s="332"/>
    </row>
    <row r="40" spans="1:37" ht="12.75" customHeight="1" x14ac:dyDescent="0.25">
      <c r="A40" s="371" t="s">
        <v>148</v>
      </c>
      <c r="B40" s="372"/>
      <c r="C40" s="373"/>
      <c r="D40" s="10">
        <f t="shared" ref="D40:AH40" si="5">SUM(D34:D39)</f>
        <v>0</v>
      </c>
      <c r="E40" s="10">
        <f t="shared" si="5"/>
        <v>0</v>
      </c>
      <c r="F40" s="10">
        <f t="shared" si="5"/>
        <v>0</v>
      </c>
      <c r="G40" s="10">
        <f t="shared" si="5"/>
        <v>0</v>
      </c>
      <c r="H40" s="23">
        <f t="shared" si="5"/>
        <v>0</v>
      </c>
      <c r="I40" s="23">
        <f t="shared" si="5"/>
        <v>0</v>
      </c>
      <c r="J40" s="10">
        <f t="shared" si="5"/>
        <v>0</v>
      </c>
      <c r="K40" s="10">
        <f t="shared" si="5"/>
        <v>0</v>
      </c>
      <c r="L40" s="10">
        <f t="shared" si="5"/>
        <v>0</v>
      </c>
      <c r="M40" s="10">
        <f t="shared" si="5"/>
        <v>0</v>
      </c>
      <c r="N40" s="10">
        <f t="shared" si="5"/>
        <v>0</v>
      </c>
      <c r="O40" s="23">
        <f t="shared" si="5"/>
        <v>0</v>
      </c>
      <c r="P40" s="23">
        <f t="shared" si="5"/>
        <v>0</v>
      </c>
      <c r="Q40" s="10">
        <f t="shared" si="5"/>
        <v>0</v>
      </c>
      <c r="R40" s="10">
        <f t="shared" si="5"/>
        <v>0</v>
      </c>
      <c r="S40" s="10">
        <f t="shared" si="5"/>
        <v>0</v>
      </c>
      <c r="T40" s="139">
        <f t="shared" si="5"/>
        <v>0</v>
      </c>
      <c r="U40" s="139">
        <f t="shared" si="5"/>
        <v>0</v>
      </c>
      <c r="V40" s="23">
        <f t="shared" si="5"/>
        <v>0</v>
      </c>
      <c r="W40" s="23">
        <f t="shared" si="5"/>
        <v>0</v>
      </c>
      <c r="X40" s="10">
        <f t="shared" si="5"/>
        <v>0</v>
      </c>
      <c r="Y40" s="10">
        <f t="shared" si="5"/>
        <v>0</v>
      </c>
      <c r="Z40" s="10">
        <f t="shared" si="5"/>
        <v>0</v>
      </c>
      <c r="AA40" s="10">
        <f t="shared" si="5"/>
        <v>0</v>
      </c>
      <c r="AB40" s="10">
        <f t="shared" si="5"/>
        <v>0</v>
      </c>
      <c r="AC40" s="23">
        <f t="shared" si="5"/>
        <v>0</v>
      </c>
      <c r="AD40" s="23">
        <f t="shared" si="5"/>
        <v>0</v>
      </c>
      <c r="AE40" s="10">
        <f t="shared" si="5"/>
        <v>0</v>
      </c>
      <c r="AF40" s="10">
        <f t="shared" si="5"/>
        <v>0</v>
      </c>
      <c r="AG40" s="10">
        <f t="shared" si="5"/>
        <v>0</v>
      </c>
      <c r="AH40" s="10">
        <f t="shared" si="5"/>
        <v>0</v>
      </c>
      <c r="AI40" s="10">
        <f>SUM(D40:AH40)</f>
        <v>0</v>
      </c>
      <c r="AJ40" s="51" t="e">
        <f>AI40/$AI$48</f>
        <v>#DIV/0!</v>
      </c>
      <c r="AK40" s="333"/>
    </row>
    <row r="41" spans="1:37" ht="12.75" customHeight="1" x14ac:dyDescent="0.25">
      <c r="A41" s="46" t="s">
        <v>18</v>
      </c>
      <c r="B41" s="47"/>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8" t="s">
        <v>19</v>
      </c>
      <c r="B42" s="8"/>
      <c r="C42" s="8"/>
      <c r="D42" s="12"/>
      <c r="E42" s="12"/>
      <c r="F42" s="12"/>
      <c r="G42" s="12"/>
      <c r="H42" s="24"/>
      <c r="I42" s="24"/>
      <c r="J42" s="12"/>
      <c r="K42" s="12"/>
      <c r="L42" s="12"/>
      <c r="M42" s="12"/>
      <c r="N42" s="12"/>
      <c r="O42" s="24"/>
      <c r="P42" s="24"/>
      <c r="Q42" s="12"/>
      <c r="R42" s="12"/>
      <c r="S42" s="12"/>
      <c r="T42" s="12"/>
      <c r="U42" s="12"/>
      <c r="V42" s="24"/>
      <c r="W42" s="24"/>
      <c r="X42" s="12"/>
      <c r="Y42" s="12"/>
      <c r="Z42" s="12"/>
      <c r="AA42" s="12"/>
      <c r="AB42" s="12"/>
      <c r="AC42" s="24"/>
      <c r="AD42" s="24"/>
      <c r="AE42" s="12"/>
      <c r="AF42" s="12"/>
      <c r="AG42" s="12"/>
      <c r="AH42" s="12"/>
      <c r="AI42" s="10">
        <f>SUM(D42:AH42)</f>
        <v>0</v>
      </c>
      <c r="AJ42" s="10"/>
      <c r="AK42" s="332"/>
    </row>
    <row r="43" spans="1:37" x14ac:dyDescent="0.25">
      <c r="A43" s="8" t="s">
        <v>20</v>
      </c>
      <c r="B43" s="8"/>
      <c r="C43" s="8"/>
      <c r="D43" s="12"/>
      <c r="E43" s="12"/>
      <c r="F43" s="12"/>
      <c r="G43" s="12"/>
      <c r="H43" s="24"/>
      <c r="I43" s="24"/>
      <c r="J43" s="12"/>
      <c r="K43" s="12"/>
      <c r="L43" s="12"/>
      <c r="M43" s="12"/>
      <c r="N43" s="12"/>
      <c r="O43" s="24"/>
      <c r="P43" s="24"/>
      <c r="Q43" s="12"/>
      <c r="R43" s="12"/>
      <c r="S43" s="12"/>
      <c r="T43" s="139"/>
      <c r="U43" s="139"/>
      <c r="V43" s="24"/>
      <c r="W43" s="24"/>
      <c r="X43" s="12"/>
      <c r="Y43" s="12"/>
      <c r="Z43" s="12"/>
      <c r="AA43" s="12"/>
      <c r="AB43" s="12"/>
      <c r="AC43" s="24"/>
      <c r="AD43" s="24"/>
      <c r="AE43" s="12"/>
      <c r="AF43" s="12"/>
      <c r="AG43" s="12"/>
      <c r="AH43" s="12"/>
      <c r="AI43" s="10">
        <f t="shared" ref="AI43:AI46" si="6">SUM(D43:AH43)</f>
        <v>0</v>
      </c>
      <c r="AJ43" s="10"/>
      <c r="AK43" s="332"/>
    </row>
    <row r="44" spans="1:37" x14ac:dyDescent="0.25">
      <c r="A44" s="8" t="s">
        <v>36</v>
      </c>
      <c r="B44" s="8"/>
      <c r="C44" s="8"/>
      <c r="D44" s="12"/>
      <c r="E44" s="12"/>
      <c r="F44" s="12"/>
      <c r="G44" s="12"/>
      <c r="H44" s="24"/>
      <c r="I44" s="24"/>
      <c r="J44" s="12"/>
      <c r="K44" s="12"/>
      <c r="L44" s="12"/>
      <c r="M44" s="12"/>
      <c r="N44" s="12"/>
      <c r="O44" s="24"/>
      <c r="P44" s="24"/>
      <c r="Q44" s="12"/>
      <c r="R44" s="12"/>
      <c r="S44" s="12"/>
      <c r="T44" s="139"/>
      <c r="U44" s="139"/>
      <c r="V44" s="24"/>
      <c r="W44" s="24"/>
      <c r="X44" s="12"/>
      <c r="Y44" s="12"/>
      <c r="Z44" s="12"/>
      <c r="AA44" s="12"/>
      <c r="AB44" s="12"/>
      <c r="AC44" s="24"/>
      <c r="AD44" s="24"/>
      <c r="AE44" s="12"/>
      <c r="AF44" s="12"/>
      <c r="AG44" s="12"/>
      <c r="AH44" s="12"/>
      <c r="AI44" s="10">
        <f t="shared" si="6"/>
        <v>0</v>
      </c>
      <c r="AJ44" s="10"/>
      <c r="AK44" s="332"/>
    </row>
    <row r="45" spans="1:37" x14ac:dyDescent="0.25">
      <c r="A45" s="8" t="s">
        <v>21</v>
      </c>
      <c r="B45" s="8"/>
      <c r="C45" s="8"/>
      <c r="D45" s="12"/>
      <c r="E45" s="12"/>
      <c r="F45" s="12"/>
      <c r="G45" s="12"/>
      <c r="H45" s="24"/>
      <c r="I45" s="24"/>
      <c r="J45" s="12"/>
      <c r="K45" s="12"/>
      <c r="L45" s="12"/>
      <c r="M45" s="12"/>
      <c r="N45" s="12"/>
      <c r="O45" s="24"/>
      <c r="P45" s="24"/>
      <c r="Q45" s="12"/>
      <c r="R45" s="12"/>
      <c r="S45" s="12"/>
      <c r="T45" s="139"/>
      <c r="U45" s="139"/>
      <c r="V45" s="24"/>
      <c r="W45" s="24"/>
      <c r="X45" s="12"/>
      <c r="Y45" s="12"/>
      <c r="Z45" s="12"/>
      <c r="AA45" s="12"/>
      <c r="AB45" s="12"/>
      <c r="AC45" s="24"/>
      <c r="AD45" s="24"/>
      <c r="AE45" s="12"/>
      <c r="AF45" s="12"/>
      <c r="AG45" s="12"/>
      <c r="AH45" s="12"/>
      <c r="AI45" s="10">
        <f t="shared" si="6"/>
        <v>0</v>
      </c>
      <c r="AJ45" s="10"/>
      <c r="AK45" s="332"/>
    </row>
    <row r="46" spans="1:37" x14ac:dyDescent="0.25">
      <c r="A46" s="374" t="s">
        <v>149</v>
      </c>
      <c r="B46" s="375"/>
      <c r="C46" s="376"/>
      <c r="D46" s="10">
        <f t="shared" ref="D46:AH46" si="7">SUM(D42:D45)</f>
        <v>0</v>
      </c>
      <c r="E46" s="10">
        <f t="shared" si="7"/>
        <v>0</v>
      </c>
      <c r="F46" s="10">
        <f t="shared" si="7"/>
        <v>0</v>
      </c>
      <c r="G46" s="10">
        <f t="shared" si="7"/>
        <v>0</v>
      </c>
      <c r="H46" s="23">
        <f t="shared" si="7"/>
        <v>0</v>
      </c>
      <c r="I46" s="23">
        <f t="shared" si="7"/>
        <v>0</v>
      </c>
      <c r="J46" s="10">
        <f t="shared" si="7"/>
        <v>0</v>
      </c>
      <c r="K46" s="10">
        <f t="shared" si="7"/>
        <v>0</v>
      </c>
      <c r="L46" s="10">
        <f t="shared" si="7"/>
        <v>0</v>
      </c>
      <c r="M46" s="10">
        <f t="shared" si="7"/>
        <v>0</v>
      </c>
      <c r="N46" s="10">
        <f t="shared" si="7"/>
        <v>0</v>
      </c>
      <c r="O46" s="23">
        <f t="shared" si="7"/>
        <v>0</v>
      </c>
      <c r="P46" s="23">
        <f t="shared" si="7"/>
        <v>0</v>
      </c>
      <c r="Q46" s="10">
        <f t="shared" si="7"/>
        <v>0</v>
      </c>
      <c r="R46" s="10">
        <f t="shared" si="7"/>
        <v>0</v>
      </c>
      <c r="S46" s="10">
        <f t="shared" si="7"/>
        <v>0</v>
      </c>
      <c r="T46" s="139">
        <f t="shared" si="7"/>
        <v>0</v>
      </c>
      <c r="U46" s="139">
        <f t="shared" si="7"/>
        <v>0</v>
      </c>
      <c r="V46" s="23">
        <f t="shared" si="7"/>
        <v>0</v>
      </c>
      <c r="W46" s="23">
        <f t="shared" si="7"/>
        <v>0</v>
      </c>
      <c r="X46" s="10">
        <f t="shared" si="7"/>
        <v>0</v>
      </c>
      <c r="Y46" s="10">
        <f t="shared" si="7"/>
        <v>0</v>
      </c>
      <c r="Z46" s="10">
        <f t="shared" si="7"/>
        <v>0</v>
      </c>
      <c r="AA46" s="10">
        <f t="shared" si="7"/>
        <v>0</v>
      </c>
      <c r="AB46" s="10">
        <f t="shared" si="7"/>
        <v>0</v>
      </c>
      <c r="AC46" s="23">
        <f t="shared" si="7"/>
        <v>0</v>
      </c>
      <c r="AD46" s="23">
        <f t="shared" si="7"/>
        <v>0</v>
      </c>
      <c r="AE46" s="10">
        <f t="shared" si="7"/>
        <v>0</v>
      </c>
      <c r="AF46" s="10">
        <f t="shared" si="7"/>
        <v>0</v>
      </c>
      <c r="AG46" s="10">
        <f t="shared" si="7"/>
        <v>0</v>
      </c>
      <c r="AH46" s="10">
        <f t="shared" si="7"/>
        <v>0</v>
      </c>
      <c r="AI46" s="10">
        <f t="shared" si="6"/>
        <v>0</v>
      </c>
      <c r="AJ46" s="10"/>
      <c r="AK46" s="11"/>
    </row>
    <row r="47" spans="1:37" x14ac:dyDescent="0.25">
      <c r="A47" s="303"/>
      <c r="B47" s="304"/>
      <c r="C47" s="304"/>
      <c r="D47" s="316"/>
      <c r="E47" s="316"/>
      <c r="F47" s="316"/>
      <c r="G47" s="316"/>
      <c r="H47" s="316"/>
      <c r="I47" s="316"/>
      <c r="J47" s="316"/>
      <c r="K47" s="316"/>
      <c r="L47" s="316"/>
      <c r="M47" s="316"/>
      <c r="N47" s="316"/>
      <c r="O47" s="316"/>
      <c r="P47" s="316"/>
      <c r="Q47" s="316"/>
      <c r="R47" s="316"/>
      <c r="S47" s="316"/>
      <c r="T47" s="317"/>
      <c r="U47" s="317"/>
      <c r="V47" s="316"/>
      <c r="W47" s="316"/>
      <c r="X47" s="316"/>
      <c r="Y47" s="316"/>
      <c r="Z47" s="316"/>
      <c r="AA47" s="316"/>
      <c r="AB47" s="316"/>
      <c r="AC47" s="316"/>
      <c r="AD47" s="316"/>
      <c r="AE47" s="316"/>
      <c r="AF47" s="316"/>
      <c r="AG47" s="316"/>
      <c r="AH47" s="316"/>
      <c r="AI47" s="316"/>
      <c r="AJ47" s="318"/>
      <c r="AK47" s="319"/>
    </row>
    <row r="48" spans="1:37" x14ac:dyDescent="0.25">
      <c r="A48" s="374" t="s">
        <v>150</v>
      </c>
      <c r="B48" s="375"/>
      <c r="C48" s="376"/>
      <c r="D48" s="13">
        <f t="shared" ref="D48:AH48" si="8">D32+D40</f>
        <v>0</v>
      </c>
      <c r="E48" s="13">
        <f t="shared" si="8"/>
        <v>0</v>
      </c>
      <c r="F48" s="13">
        <f t="shared" si="8"/>
        <v>0</v>
      </c>
      <c r="G48" s="13">
        <f t="shared" si="8"/>
        <v>0</v>
      </c>
      <c r="H48" s="23">
        <f t="shared" si="8"/>
        <v>0</v>
      </c>
      <c r="I48" s="23">
        <f t="shared" si="8"/>
        <v>0</v>
      </c>
      <c r="J48" s="13">
        <f t="shared" si="8"/>
        <v>0</v>
      </c>
      <c r="K48" s="13">
        <f t="shared" si="8"/>
        <v>0</v>
      </c>
      <c r="L48" s="13">
        <f t="shared" si="8"/>
        <v>0</v>
      </c>
      <c r="M48" s="13">
        <f t="shared" si="8"/>
        <v>0</v>
      </c>
      <c r="N48" s="13">
        <f t="shared" si="8"/>
        <v>0</v>
      </c>
      <c r="O48" s="23">
        <f t="shared" si="8"/>
        <v>0</v>
      </c>
      <c r="P48" s="23">
        <f t="shared" si="8"/>
        <v>0</v>
      </c>
      <c r="Q48" s="13">
        <f t="shared" si="8"/>
        <v>0</v>
      </c>
      <c r="R48" s="13">
        <f t="shared" si="8"/>
        <v>0</v>
      </c>
      <c r="S48" s="13">
        <f t="shared" si="8"/>
        <v>0</v>
      </c>
      <c r="T48" s="139">
        <f t="shared" si="8"/>
        <v>0</v>
      </c>
      <c r="U48" s="139">
        <f t="shared" si="8"/>
        <v>0</v>
      </c>
      <c r="V48" s="23">
        <f t="shared" si="8"/>
        <v>0</v>
      </c>
      <c r="W48" s="23">
        <f t="shared" si="8"/>
        <v>0</v>
      </c>
      <c r="X48" s="13">
        <f t="shared" si="8"/>
        <v>0</v>
      </c>
      <c r="Y48" s="13">
        <f t="shared" si="8"/>
        <v>0</v>
      </c>
      <c r="Z48" s="13">
        <f t="shared" si="8"/>
        <v>0</v>
      </c>
      <c r="AA48" s="13">
        <f t="shared" si="8"/>
        <v>0</v>
      </c>
      <c r="AB48" s="13">
        <f t="shared" si="8"/>
        <v>0</v>
      </c>
      <c r="AC48" s="23">
        <f t="shared" si="8"/>
        <v>0</v>
      </c>
      <c r="AD48" s="23">
        <f t="shared" si="8"/>
        <v>0</v>
      </c>
      <c r="AE48" s="13">
        <f t="shared" si="8"/>
        <v>0</v>
      </c>
      <c r="AF48" s="13">
        <f t="shared" si="8"/>
        <v>0</v>
      </c>
      <c r="AG48" s="13">
        <f t="shared" si="8"/>
        <v>0</v>
      </c>
      <c r="AH48" s="13">
        <f t="shared" si="8"/>
        <v>0</v>
      </c>
      <c r="AI48" s="13">
        <f>AI32+AI40</f>
        <v>0</v>
      </c>
      <c r="AJ48" s="38"/>
      <c r="AK48" s="314"/>
    </row>
    <row r="49" spans="1:37" x14ac:dyDescent="0.25">
      <c r="A49" s="206"/>
      <c r="B49" s="306"/>
      <c r="C49" s="306"/>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311"/>
      <c r="AJ49" s="37"/>
      <c r="AK49" s="314"/>
    </row>
    <row r="50" spans="1:37" x14ac:dyDescent="0.25">
      <c r="A50" s="377" t="s">
        <v>151</v>
      </c>
      <c r="B50" s="378"/>
      <c r="C50" s="379"/>
      <c r="D50" s="14">
        <f t="shared" ref="D50:AF50" si="9">D32+D40+D46</f>
        <v>0</v>
      </c>
      <c r="E50" s="14">
        <f t="shared" si="9"/>
        <v>0</v>
      </c>
      <c r="F50" s="14">
        <f t="shared" si="9"/>
        <v>0</v>
      </c>
      <c r="G50" s="14">
        <f t="shared" si="9"/>
        <v>0</v>
      </c>
      <c r="H50" s="23">
        <f t="shared" si="9"/>
        <v>0</v>
      </c>
      <c r="I50" s="23">
        <f t="shared" si="9"/>
        <v>0</v>
      </c>
      <c r="J50" s="14">
        <f t="shared" si="9"/>
        <v>0</v>
      </c>
      <c r="K50" s="14">
        <f t="shared" si="9"/>
        <v>0</v>
      </c>
      <c r="L50" s="14">
        <f t="shared" si="9"/>
        <v>0</v>
      </c>
      <c r="M50" s="14">
        <f t="shared" si="9"/>
        <v>0</v>
      </c>
      <c r="N50" s="14">
        <f t="shared" si="9"/>
        <v>0</v>
      </c>
      <c r="O50" s="23">
        <f t="shared" si="9"/>
        <v>0</v>
      </c>
      <c r="P50" s="23">
        <f t="shared" si="9"/>
        <v>0</v>
      </c>
      <c r="Q50" s="14">
        <f t="shared" si="9"/>
        <v>0</v>
      </c>
      <c r="R50" s="14">
        <f t="shared" si="9"/>
        <v>0</v>
      </c>
      <c r="S50" s="14">
        <f t="shared" si="9"/>
        <v>0</v>
      </c>
      <c r="T50" s="139">
        <f t="shared" si="9"/>
        <v>0</v>
      </c>
      <c r="U50" s="139">
        <f t="shared" si="9"/>
        <v>0</v>
      </c>
      <c r="V50" s="23">
        <f t="shared" si="9"/>
        <v>0</v>
      </c>
      <c r="W50" s="23">
        <f t="shared" si="9"/>
        <v>0</v>
      </c>
      <c r="X50" s="14">
        <f t="shared" si="9"/>
        <v>0</v>
      </c>
      <c r="Y50" s="14">
        <f t="shared" si="9"/>
        <v>0</v>
      </c>
      <c r="Z50" s="14">
        <f t="shared" si="9"/>
        <v>0</v>
      </c>
      <c r="AA50" s="14">
        <f t="shared" si="9"/>
        <v>0</v>
      </c>
      <c r="AB50" s="14">
        <f t="shared" si="9"/>
        <v>0</v>
      </c>
      <c r="AC50" s="23">
        <f t="shared" si="9"/>
        <v>0</v>
      </c>
      <c r="AD50" s="23">
        <f t="shared" si="9"/>
        <v>0</v>
      </c>
      <c r="AE50" s="14">
        <f t="shared" si="9"/>
        <v>0</v>
      </c>
      <c r="AF50" s="14">
        <f t="shared" si="9"/>
        <v>0</v>
      </c>
      <c r="AG50" s="14">
        <f>AG32+AG40+AG46</f>
        <v>0</v>
      </c>
      <c r="AH50" s="14">
        <f>AH32+AH40+AH46</f>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Z53" s="27"/>
      <c r="AA53" s="27"/>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Z54" s="27"/>
      <c r="AA54" s="27"/>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Z55" s="27"/>
      <c r="AA55" s="27"/>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Z56" s="27"/>
      <c r="AA56" s="27"/>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Z57" s="27"/>
      <c r="AA57" s="27"/>
      <c r="AC57" s="209" t="str">
        <f>$A$16</f>
        <v>EU Projects</v>
      </c>
      <c r="AF57" s="327"/>
      <c r="AI57" s="329">
        <f>AI32</f>
        <v>0</v>
      </c>
      <c r="AJ57" s="211" t="e">
        <f>AI57/AI55</f>
        <v>#DIV/0!</v>
      </c>
      <c r="AK57" s="17"/>
    </row>
    <row r="58" spans="1:37"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Z58" s="27"/>
      <c r="AA58" s="27"/>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Z59" s="27"/>
      <c r="AA59" s="27"/>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Z60" s="27"/>
      <c r="AA60" s="27"/>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c r="Z61" s="27"/>
      <c r="AA61" s="27"/>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7Eo3YtWYwzXewOmM4myVzSHkKMUja72qgorvZBDGsdVHyNuru6oxBaOH7bNoZZFDe72be0SpnNvhTHRQSoAeaA==" saltValue="3LnoY9/eVqdEhCJkdhu37A==" spinCount="100000" sheet="1" objects="1" scenarios="1"/>
  <protectedRanges>
    <protectedRange sqref="T17:T31 T34:T39 T43:T45" name="Range9_1"/>
    <protectedRange sqref="Z17 AC17 R17:R31 R42:R45 R34:R39" name="Range3_2"/>
    <protectedRange sqref="C9" name="Range1_1"/>
    <protectedRange sqref="C4:F6" name="Range1_1_1"/>
    <protectedRange sqref="Z53:AA61" name="Range9_1_2"/>
    <protectedRange sqref="Z53:AA61" name="Range8_1_1"/>
    <protectedRange sqref="A53:A62" name="Range9_1_1_1"/>
    <protectedRange sqref="A53:A62" name="Range8_1_1_1"/>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A4:B4"/>
    <mergeCell ref="A6:B6"/>
    <mergeCell ref="A7:B7"/>
    <mergeCell ref="C4:J4"/>
    <mergeCell ref="C5:J5"/>
    <mergeCell ref="C6:J6"/>
    <mergeCell ref="C7:D7"/>
    <mergeCell ref="C9:D9"/>
  </mergeCells>
  <phoneticPr fontId="14" type="noConversion"/>
  <dataValidations count="5">
    <dataValidation allowBlank="1" showInputMessage="1" showErrorMessage="1" prompt="Please complete these cells on Jan13 sheet - please refer to Guidance for further detail" sqref="C17:C31" xr:uid="{1CA5CCB6-ECCE-4619-974B-3022C795AA35}"/>
    <dataValidation type="whole" errorStyle="warning" allowBlank="1" showInputMessage="1" showErrorMessage="1" errorTitle="Public Holiday/UCD Closure Day" error="This is a UCD closure day. Your standard daily hours should be recorded on row 36." sqref="T17:T31 T34:T39 T43:T45" xr:uid="{08617C41-8B97-4399-9C8A-8378E01406C3}">
      <formula1>0</formula1>
      <formula2>0</formula2>
    </dataValidation>
    <dataValidation type="whole" errorStyle="warning" allowBlank="1" showInputMessage="1" errorTitle="Happy St. Patrick's Day!" error="This is a bank holiday. Your standard daily hours should be recorded in the cell highlighted in purple on row 36 below." sqref="R17:R31 R42:R45 R34:R39" xr:uid="{625FB375-E7A1-47DD-B13A-D885DAE5C52D}">
      <formula1>0</formula1>
      <formula2>0</formula2>
    </dataValidation>
    <dataValidation allowBlank="1" showInputMessage="1" sqref="Z17:Z31 Z34:Z39 Z42:Z45 AC17:AC31 AC34:AC39 AC42:AC45" xr:uid="{E177FF55-73E4-4745-813F-E4DD4ABADD33}"/>
    <dataValidation allowBlank="1" showErrorMessage="1" sqref="A17:B31" xr:uid="{47688A39-E837-49AC-BE27-E71B1130E8A2}"/>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7847086-0597-46F2-B366-BC37E557763B}">
          <x14:formula1>
            <xm:f>'Dropdown Options'!$B$2:$B$8</xm:f>
          </x14:formula1>
          <xm:sqref>C6:J6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3" width="5" customWidth="1"/>
    <col min="34" max="34" width="8.44140625" customWidth="1"/>
    <col min="35" max="35" width="8.88671875" bestFit="1" customWidth="1"/>
    <col min="36" max="36" width="16.44140625" customWidth="1"/>
  </cols>
  <sheetData>
    <row r="1" spans="1:38" ht="12" customHeight="1" x14ac:dyDescent="0.25"/>
    <row r="2" spans="1:38" ht="31.5" customHeight="1" x14ac:dyDescent="0.6">
      <c r="A2" s="2" t="s">
        <v>0</v>
      </c>
      <c r="B2" s="78" t="s">
        <v>72</v>
      </c>
      <c r="E2" s="1"/>
    </row>
    <row r="3" spans="1:38" ht="12" customHeight="1" x14ac:dyDescent="0.25">
      <c r="L3" s="7"/>
      <c r="M3" s="7"/>
      <c r="N3" s="7"/>
      <c r="O3" s="7"/>
    </row>
    <row r="4" spans="1:38"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38"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38"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38" s="3" customFormat="1" ht="18" customHeight="1" x14ac:dyDescent="0.25">
      <c r="A7" s="380" t="s">
        <v>3</v>
      </c>
      <c r="B7" s="381"/>
      <c r="C7" s="356" t="s">
        <v>27</v>
      </c>
      <c r="D7" s="357"/>
      <c r="E7" s="268"/>
      <c r="F7"/>
      <c r="G7"/>
      <c r="H7"/>
      <c r="I7"/>
      <c r="J7"/>
      <c r="S7" s="4"/>
      <c r="T7" s="4"/>
      <c r="U7" s="4"/>
    </row>
    <row r="8" spans="1:38"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row>
    <row r="9" spans="1:38"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K9" s="3"/>
    </row>
    <row r="10" spans="1:38"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K10" s="3"/>
    </row>
    <row r="11" spans="1:38" ht="12.75" customHeight="1" x14ac:dyDescent="0.25">
      <c r="A11" s="274" t="str">
        <f>'Jan22'!A11</f>
        <v>Only the yellow cells are writeable. Input the time in hours.</v>
      </c>
      <c r="G11" s="273"/>
      <c r="K11" s="7"/>
      <c r="L11" s="7"/>
      <c r="M11" s="7"/>
      <c r="N11" s="7"/>
      <c r="O11" s="7"/>
      <c r="P11" s="4"/>
      <c r="Q11" s="4"/>
      <c r="R11" s="4"/>
      <c r="S11" s="4"/>
      <c r="T11" s="4"/>
      <c r="U11" s="4"/>
      <c r="V11" s="4"/>
      <c r="W11" s="4"/>
      <c r="X11" s="4"/>
      <c r="Y11" s="4"/>
      <c r="Z11" s="4"/>
      <c r="AA11" s="4"/>
      <c r="AB11" s="4"/>
      <c r="AC11" s="4"/>
      <c r="AD11" s="4"/>
      <c r="AE11" s="4"/>
      <c r="AF11" s="4"/>
      <c r="AG11" s="4"/>
      <c r="AH11" s="3"/>
      <c r="AI11" s="3"/>
      <c r="AK11" s="3"/>
    </row>
    <row r="12" spans="1:38"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row>
    <row r="13" spans="1:38"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38"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139">
        <v>15</v>
      </c>
      <c r="S14" s="85">
        <v>16</v>
      </c>
      <c r="T14" s="85">
        <v>17</v>
      </c>
      <c r="U14" s="139">
        <v>18</v>
      </c>
      <c r="V14" s="85">
        <v>19</v>
      </c>
      <c r="W14" s="85">
        <v>20</v>
      </c>
      <c r="X14" s="85">
        <v>21</v>
      </c>
      <c r="Y14" s="85">
        <v>22</v>
      </c>
      <c r="Z14" s="85">
        <v>23</v>
      </c>
      <c r="AA14" s="85">
        <v>24</v>
      </c>
      <c r="AB14" s="85">
        <v>25</v>
      </c>
      <c r="AC14" s="85">
        <v>26</v>
      </c>
      <c r="AD14" s="85">
        <v>27</v>
      </c>
      <c r="AE14" s="85">
        <v>28</v>
      </c>
      <c r="AF14" s="85">
        <v>29</v>
      </c>
      <c r="AG14" s="85">
        <v>30</v>
      </c>
      <c r="AH14" s="86" t="s">
        <v>6</v>
      </c>
      <c r="AI14" s="87" t="s">
        <v>62</v>
      </c>
      <c r="AJ14" s="331" t="s">
        <v>7</v>
      </c>
    </row>
    <row r="15" spans="1:38" s="3" customFormat="1" ht="12.75" customHeight="1" x14ac:dyDescent="0.25">
      <c r="A15" s="84" t="s">
        <v>8</v>
      </c>
      <c r="B15" s="84"/>
      <c r="C15" s="84"/>
      <c r="D15" s="198" t="s">
        <v>14</v>
      </c>
      <c r="E15" s="132" t="s">
        <v>15</v>
      </c>
      <c r="F15" s="132" t="s">
        <v>9</v>
      </c>
      <c r="G15" s="198" t="s">
        <v>10</v>
      </c>
      <c r="H15" s="198" t="s">
        <v>11</v>
      </c>
      <c r="I15" s="198" t="s">
        <v>12</v>
      </c>
      <c r="J15" s="198" t="s">
        <v>13</v>
      </c>
      <c r="K15" s="198" t="s">
        <v>14</v>
      </c>
      <c r="L15" s="132" t="s">
        <v>15</v>
      </c>
      <c r="M15" s="132" t="s">
        <v>9</v>
      </c>
      <c r="N15" s="198" t="s">
        <v>10</v>
      </c>
      <c r="O15" s="198" t="s">
        <v>11</v>
      </c>
      <c r="P15" s="198" t="s">
        <v>12</v>
      </c>
      <c r="Q15" s="198" t="s">
        <v>13</v>
      </c>
      <c r="R15" s="132" t="s">
        <v>14</v>
      </c>
      <c r="S15" s="132" t="s">
        <v>15</v>
      </c>
      <c r="T15" s="132" t="s">
        <v>9</v>
      </c>
      <c r="U15" s="132" t="s">
        <v>10</v>
      </c>
      <c r="V15" s="198" t="s">
        <v>11</v>
      </c>
      <c r="W15" s="198" t="s">
        <v>12</v>
      </c>
      <c r="X15" s="198" t="s">
        <v>13</v>
      </c>
      <c r="Y15" s="198" t="s">
        <v>14</v>
      </c>
      <c r="Z15" s="132" t="s">
        <v>15</v>
      </c>
      <c r="AA15" s="132" t="s">
        <v>9</v>
      </c>
      <c r="AB15" s="198" t="s">
        <v>10</v>
      </c>
      <c r="AC15" s="198" t="s">
        <v>11</v>
      </c>
      <c r="AD15" s="198" t="s">
        <v>12</v>
      </c>
      <c r="AE15" s="198" t="s">
        <v>13</v>
      </c>
      <c r="AF15" s="198" t="s">
        <v>14</v>
      </c>
      <c r="AG15" s="132" t="s">
        <v>15</v>
      </c>
      <c r="AH15" s="86"/>
      <c r="AI15" s="87" t="s">
        <v>63</v>
      </c>
      <c r="AJ15" s="80"/>
    </row>
    <row r="16" spans="1:38"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I16" s="93"/>
      <c r="AJ16" s="94"/>
    </row>
    <row r="17" spans="1:36" ht="12.75" customHeight="1" x14ac:dyDescent="0.25">
      <c r="A17" s="83" t="str">
        <f>'Jan22'!A17</f>
        <v>Insert Project Title + UCD a/c no. + EU Reference No.</v>
      </c>
      <c r="B17" s="79" t="str">
        <f>'Jan22'!B17</f>
        <v>&lt;select from list in Jan tab only&gt;</v>
      </c>
      <c r="C17" s="79" t="str">
        <f>'Jan22'!C17</f>
        <v>WP &lt;insert&gt;</v>
      </c>
      <c r="D17" s="12"/>
      <c r="E17" s="24"/>
      <c r="F17" s="24"/>
      <c r="G17" s="12"/>
      <c r="H17" s="12"/>
      <c r="I17" s="12"/>
      <c r="J17" s="12"/>
      <c r="K17" s="12"/>
      <c r="L17" s="24"/>
      <c r="M17" s="24"/>
      <c r="N17" s="12"/>
      <c r="O17" s="12"/>
      <c r="P17" s="12"/>
      <c r="Q17" s="12"/>
      <c r="R17" s="200"/>
      <c r="S17" s="24"/>
      <c r="T17" s="24"/>
      <c r="U17" s="200"/>
      <c r="V17" s="12"/>
      <c r="W17" s="12"/>
      <c r="X17" s="12"/>
      <c r="Y17" s="12"/>
      <c r="Z17" s="24"/>
      <c r="AA17" s="24"/>
      <c r="AB17" s="12"/>
      <c r="AC17" s="12"/>
      <c r="AD17" s="12"/>
      <c r="AE17" s="12"/>
      <c r="AF17" s="12"/>
      <c r="AG17" s="24"/>
      <c r="AH17" s="10">
        <f t="shared" ref="AH17:AH46" si="0">SUM(D17:AG17)</f>
        <v>0</v>
      </c>
      <c r="AI17" s="51" t="e">
        <f t="shared" ref="AI17:AI32" si="1">AH17/$AH$48</f>
        <v>#DIV/0!</v>
      </c>
      <c r="AJ17" s="335"/>
    </row>
    <row r="18" spans="1:36" ht="12.75" customHeight="1" x14ac:dyDescent="0.25">
      <c r="A18" s="83" t="str">
        <f>'Jan22'!A18</f>
        <v>Insert Project Title + UCD a/c no. + EU Reference No.</v>
      </c>
      <c r="B18" s="79" t="str">
        <f>'Jan22'!B18</f>
        <v>&lt;select from list in Jan tab only&gt;</v>
      </c>
      <c r="C18" s="79" t="str">
        <f>'Jan22'!C18</f>
        <v>WP &lt;insert&gt;</v>
      </c>
      <c r="D18" s="12"/>
      <c r="E18" s="24"/>
      <c r="F18" s="24"/>
      <c r="G18" s="12"/>
      <c r="H18" s="12"/>
      <c r="I18" s="12"/>
      <c r="J18" s="12"/>
      <c r="K18" s="12"/>
      <c r="L18" s="24"/>
      <c r="M18" s="24"/>
      <c r="N18" s="12"/>
      <c r="O18" s="12"/>
      <c r="P18" s="12"/>
      <c r="Q18" s="12"/>
      <c r="R18" s="139"/>
      <c r="S18" s="24"/>
      <c r="T18" s="24"/>
      <c r="U18" s="139"/>
      <c r="V18" s="12"/>
      <c r="W18" s="12"/>
      <c r="X18" s="12"/>
      <c r="Y18" s="12"/>
      <c r="Z18" s="24"/>
      <c r="AA18" s="24"/>
      <c r="AB18" s="12"/>
      <c r="AC18" s="12"/>
      <c r="AD18" s="12"/>
      <c r="AE18" s="12"/>
      <c r="AF18" s="12"/>
      <c r="AG18" s="24"/>
      <c r="AH18" s="10">
        <f t="shared" si="0"/>
        <v>0</v>
      </c>
      <c r="AI18" s="51" t="e">
        <f t="shared" si="1"/>
        <v>#DIV/0!</v>
      </c>
      <c r="AJ18" s="335"/>
    </row>
    <row r="19" spans="1:36" ht="12.75" customHeight="1" x14ac:dyDescent="0.25">
      <c r="A19" s="83" t="str">
        <f>'Jan22'!A19</f>
        <v>Insert Project Title + UCD a/c no. + EU Reference No.</v>
      </c>
      <c r="B19" s="79" t="str">
        <f>'Jan22'!B19</f>
        <v>&lt;select from list in Jan tab only&gt;</v>
      </c>
      <c r="C19" s="79" t="str">
        <f>'Jan22'!C19</f>
        <v>WP &lt;insert&gt;</v>
      </c>
      <c r="D19" s="12"/>
      <c r="E19" s="24"/>
      <c r="F19" s="24"/>
      <c r="G19" s="12"/>
      <c r="H19" s="12"/>
      <c r="I19" s="12"/>
      <c r="J19" s="12"/>
      <c r="K19" s="12"/>
      <c r="L19" s="24"/>
      <c r="M19" s="24"/>
      <c r="N19" s="12"/>
      <c r="O19" s="12"/>
      <c r="P19" s="12"/>
      <c r="Q19" s="12"/>
      <c r="R19" s="139"/>
      <c r="S19" s="24"/>
      <c r="T19" s="24"/>
      <c r="U19" s="139"/>
      <c r="V19" s="12"/>
      <c r="W19" s="12"/>
      <c r="X19" s="12"/>
      <c r="Y19" s="12"/>
      <c r="Z19" s="24"/>
      <c r="AA19" s="24"/>
      <c r="AB19" s="12"/>
      <c r="AC19" s="12"/>
      <c r="AD19" s="12"/>
      <c r="AE19" s="12"/>
      <c r="AF19" s="12"/>
      <c r="AG19" s="24"/>
      <c r="AH19" s="10">
        <f t="shared" si="0"/>
        <v>0</v>
      </c>
      <c r="AI19" s="51" t="e">
        <f t="shared" si="1"/>
        <v>#DIV/0!</v>
      </c>
      <c r="AJ19" s="335"/>
    </row>
    <row r="20" spans="1:36" ht="12.75" customHeight="1" x14ac:dyDescent="0.25">
      <c r="A20" s="83" t="str">
        <f>'Jan22'!A20</f>
        <v>Insert Project Title + UCD a/c no. + EU Reference No.</v>
      </c>
      <c r="B20" s="79" t="str">
        <f>'Jan22'!B20</f>
        <v>&lt;select from list in Jan tab only&gt;</v>
      </c>
      <c r="C20" s="79" t="str">
        <f>'Jan22'!C20</f>
        <v>WP &lt;insert&gt;</v>
      </c>
      <c r="D20" s="12"/>
      <c r="E20" s="24"/>
      <c r="F20" s="24"/>
      <c r="G20" s="12"/>
      <c r="H20" s="12"/>
      <c r="I20" s="12"/>
      <c r="J20" s="12"/>
      <c r="K20" s="12"/>
      <c r="L20" s="24"/>
      <c r="M20" s="24"/>
      <c r="N20" s="12"/>
      <c r="O20" s="12"/>
      <c r="P20" s="12"/>
      <c r="Q20" s="12"/>
      <c r="R20" s="139"/>
      <c r="S20" s="24"/>
      <c r="T20" s="24"/>
      <c r="U20" s="139"/>
      <c r="V20" s="12"/>
      <c r="W20" s="12"/>
      <c r="X20" s="12"/>
      <c r="Y20" s="12"/>
      <c r="Z20" s="24"/>
      <c r="AA20" s="24"/>
      <c r="AB20" s="12"/>
      <c r="AC20" s="12"/>
      <c r="AD20" s="12"/>
      <c r="AE20" s="12"/>
      <c r="AF20" s="12"/>
      <c r="AG20" s="24"/>
      <c r="AH20" s="10">
        <f t="shared" si="0"/>
        <v>0</v>
      </c>
      <c r="AI20" s="51" t="e">
        <f t="shared" si="1"/>
        <v>#DIV/0!</v>
      </c>
      <c r="AJ20" s="335"/>
    </row>
    <row r="21" spans="1:36" ht="12.75" customHeight="1" x14ac:dyDescent="0.25">
      <c r="A21" s="83" t="str">
        <f>'Jan22'!A21</f>
        <v>Insert Project Title + UCD a/c no. + EU Reference No.</v>
      </c>
      <c r="B21" s="79" t="str">
        <f>'Jan22'!B21</f>
        <v>&lt;select from list in Jan tab only&gt;</v>
      </c>
      <c r="C21" s="79" t="str">
        <f>'Jan22'!C21</f>
        <v>WP &lt;insert&gt;</v>
      </c>
      <c r="D21" s="12"/>
      <c r="E21" s="24"/>
      <c r="F21" s="24"/>
      <c r="G21" s="12"/>
      <c r="H21" s="12"/>
      <c r="I21" s="12"/>
      <c r="J21" s="12"/>
      <c r="K21" s="12"/>
      <c r="L21" s="24"/>
      <c r="M21" s="24"/>
      <c r="N21" s="12"/>
      <c r="O21" s="12"/>
      <c r="P21" s="12"/>
      <c r="Q21" s="12"/>
      <c r="R21" s="139"/>
      <c r="S21" s="24"/>
      <c r="T21" s="24"/>
      <c r="U21" s="139"/>
      <c r="V21" s="12"/>
      <c r="W21" s="12"/>
      <c r="X21" s="12"/>
      <c r="Y21" s="12"/>
      <c r="Z21" s="24"/>
      <c r="AA21" s="24"/>
      <c r="AB21" s="12"/>
      <c r="AC21" s="12"/>
      <c r="AD21" s="12"/>
      <c r="AE21" s="12"/>
      <c r="AF21" s="12"/>
      <c r="AG21" s="24"/>
      <c r="AH21" s="10">
        <f t="shared" si="0"/>
        <v>0</v>
      </c>
      <c r="AI21" s="51" t="e">
        <f t="shared" si="1"/>
        <v>#DIV/0!</v>
      </c>
      <c r="AJ21" s="335"/>
    </row>
    <row r="22" spans="1:36" ht="12.75" customHeight="1" x14ac:dyDescent="0.25">
      <c r="A22" s="83" t="str">
        <f>'Jan22'!A22</f>
        <v>Insert Project Title + UCD a/c no. + EU Reference No.</v>
      </c>
      <c r="B22" s="79" t="str">
        <f>'Jan22'!B22</f>
        <v>&lt;select from list in Jan tab only&gt;</v>
      </c>
      <c r="C22" s="79" t="str">
        <f>'Jan22'!C22</f>
        <v>WP &lt;insert&gt;</v>
      </c>
      <c r="D22" s="12"/>
      <c r="E22" s="24"/>
      <c r="F22" s="24"/>
      <c r="G22" s="12"/>
      <c r="H22" s="12"/>
      <c r="I22" s="12"/>
      <c r="J22" s="12"/>
      <c r="K22" s="12"/>
      <c r="L22" s="24"/>
      <c r="M22" s="24"/>
      <c r="N22" s="12"/>
      <c r="O22" s="12"/>
      <c r="P22" s="12"/>
      <c r="Q22" s="12"/>
      <c r="R22" s="139"/>
      <c r="S22" s="24"/>
      <c r="T22" s="24"/>
      <c r="U22" s="139"/>
      <c r="V22" s="12"/>
      <c r="W22" s="12"/>
      <c r="X22" s="12"/>
      <c r="Y22" s="12"/>
      <c r="Z22" s="24"/>
      <c r="AA22" s="24"/>
      <c r="AB22" s="12"/>
      <c r="AC22" s="12"/>
      <c r="AD22" s="12"/>
      <c r="AE22" s="12"/>
      <c r="AF22" s="12"/>
      <c r="AG22" s="24"/>
      <c r="AH22" s="10">
        <f t="shared" si="0"/>
        <v>0</v>
      </c>
      <c r="AI22" s="51" t="e">
        <f t="shared" si="1"/>
        <v>#DIV/0!</v>
      </c>
      <c r="AJ22" s="335"/>
    </row>
    <row r="23" spans="1:36" ht="12.75" customHeight="1" x14ac:dyDescent="0.25">
      <c r="A23" s="83" t="str">
        <f>'Jan22'!A23</f>
        <v>Insert Project Title + UCD a/c no. + EU Reference No.</v>
      </c>
      <c r="B23" s="79" t="str">
        <f>'Jan22'!B23</f>
        <v>&lt;select from list in Jan tab only&gt;</v>
      </c>
      <c r="C23" s="79" t="str">
        <f>'Jan22'!C23</f>
        <v>WP &lt;insert&gt;</v>
      </c>
      <c r="D23" s="12"/>
      <c r="E23" s="24"/>
      <c r="F23" s="24"/>
      <c r="G23" s="12"/>
      <c r="H23" s="12"/>
      <c r="I23" s="12"/>
      <c r="J23" s="12"/>
      <c r="K23" s="12"/>
      <c r="L23" s="24"/>
      <c r="M23" s="24"/>
      <c r="N23" s="12"/>
      <c r="O23" s="12"/>
      <c r="P23" s="12"/>
      <c r="Q23" s="12"/>
      <c r="R23" s="139"/>
      <c r="S23" s="24"/>
      <c r="T23" s="24"/>
      <c r="U23" s="139"/>
      <c r="V23" s="12"/>
      <c r="W23" s="12"/>
      <c r="X23" s="12"/>
      <c r="Y23" s="12"/>
      <c r="Z23" s="24"/>
      <c r="AA23" s="24"/>
      <c r="AB23" s="12"/>
      <c r="AC23" s="12"/>
      <c r="AD23" s="12"/>
      <c r="AE23" s="12"/>
      <c r="AF23" s="12"/>
      <c r="AG23" s="24"/>
      <c r="AH23" s="10">
        <f t="shared" si="0"/>
        <v>0</v>
      </c>
      <c r="AI23" s="51" t="e">
        <f t="shared" si="1"/>
        <v>#DIV/0!</v>
      </c>
      <c r="AJ23" s="335"/>
    </row>
    <row r="24" spans="1:36" ht="12.75" customHeight="1" x14ac:dyDescent="0.25">
      <c r="A24" s="83" t="str">
        <f>'Jan22'!A24</f>
        <v>Insert Project Title + UCD a/c no. + EU Reference No.</v>
      </c>
      <c r="B24" s="79" t="str">
        <f>'Jan22'!B24</f>
        <v>&lt;select from list in Jan tab only&gt;</v>
      </c>
      <c r="C24" s="79" t="str">
        <f>'Jan22'!C24</f>
        <v>WP &lt;insert&gt;</v>
      </c>
      <c r="D24" s="12"/>
      <c r="E24" s="24"/>
      <c r="F24" s="24"/>
      <c r="G24" s="12"/>
      <c r="H24" s="12"/>
      <c r="I24" s="12"/>
      <c r="J24" s="12"/>
      <c r="K24" s="12"/>
      <c r="L24" s="24"/>
      <c r="M24" s="24"/>
      <c r="N24" s="12"/>
      <c r="O24" s="12"/>
      <c r="P24" s="12"/>
      <c r="Q24" s="12"/>
      <c r="R24" s="139"/>
      <c r="S24" s="24"/>
      <c r="T24" s="24"/>
      <c r="U24" s="139"/>
      <c r="V24" s="12"/>
      <c r="W24" s="12"/>
      <c r="X24" s="12"/>
      <c r="Y24" s="12"/>
      <c r="Z24" s="24"/>
      <c r="AA24" s="24"/>
      <c r="AB24" s="12"/>
      <c r="AC24" s="12"/>
      <c r="AD24" s="12"/>
      <c r="AE24" s="12"/>
      <c r="AF24" s="12"/>
      <c r="AG24" s="24"/>
      <c r="AH24" s="10">
        <f t="shared" si="0"/>
        <v>0</v>
      </c>
      <c r="AI24" s="51" t="e">
        <f t="shared" si="1"/>
        <v>#DIV/0!</v>
      </c>
      <c r="AJ24" s="335"/>
    </row>
    <row r="25" spans="1:36" ht="12.75" customHeight="1" x14ac:dyDescent="0.25">
      <c r="A25" s="83" t="str">
        <f>'Jan22'!A25</f>
        <v>Insert Project Title + UCD a/c no. + EU Reference No.</v>
      </c>
      <c r="B25" s="79" t="str">
        <f>'Jan22'!B25</f>
        <v>&lt;select from list in Jan tab only&gt;</v>
      </c>
      <c r="C25" s="79" t="str">
        <f>'Jan22'!C25</f>
        <v>WP &lt;insert&gt;</v>
      </c>
      <c r="D25" s="12"/>
      <c r="E25" s="24"/>
      <c r="F25" s="24"/>
      <c r="G25" s="12"/>
      <c r="H25" s="12"/>
      <c r="I25" s="12"/>
      <c r="J25" s="12"/>
      <c r="K25" s="12"/>
      <c r="L25" s="24"/>
      <c r="M25" s="24"/>
      <c r="N25" s="12"/>
      <c r="O25" s="12"/>
      <c r="P25" s="12"/>
      <c r="Q25" s="12"/>
      <c r="R25" s="139"/>
      <c r="S25" s="24"/>
      <c r="T25" s="24"/>
      <c r="U25" s="139"/>
      <c r="V25" s="12"/>
      <c r="W25" s="12"/>
      <c r="X25" s="12"/>
      <c r="Y25" s="12"/>
      <c r="Z25" s="24"/>
      <c r="AA25" s="24"/>
      <c r="AB25" s="12"/>
      <c r="AC25" s="12"/>
      <c r="AD25" s="12"/>
      <c r="AE25" s="12"/>
      <c r="AF25" s="12"/>
      <c r="AG25" s="24"/>
      <c r="AH25" s="10">
        <f t="shared" si="0"/>
        <v>0</v>
      </c>
      <c r="AI25" s="51" t="e">
        <f t="shared" si="1"/>
        <v>#DIV/0!</v>
      </c>
      <c r="AJ25" s="335"/>
    </row>
    <row r="26" spans="1:36" ht="12.75" customHeight="1" x14ac:dyDescent="0.25">
      <c r="A26" s="83" t="str">
        <f>'Jan22'!A26</f>
        <v>Insert Project Title + UCD a/c no. + EU Reference No.</v>
      </c>
      <c r="B26" s="79" t="str">
        <f>'Jan22'!B26</f>
        <v>&lt;select from list in Jan tab only&gt;</v>
      </c>
      <c r="C26" s="79" t="str">
        <f>'Jan22'!C26</f>
        <v>WP &lt;insert&gt;</v>
      </c>
      <c r="D26" s="12"/>
      <c r="E26" s="24"/>
      <c r="F26" s="24"/>
      <c r="G26" s="12"/>
      <c r="H26" s="12"/>
      <c r="I26" s="12"/>
      <c r="J26" s="12"/>
      <c r="K26" s="12"/>
      <c r="L26" s="24"/>
      <c r="M26" s="24"/>
      <c r="N26" s="12"/>
      <c r="O26" s="12"/>
      <c r="P26" s="12"/>
      <c r="Q26" s="12"/>
      <c r="R26" s="139"/>
      <c r="S26" s="24"/>
      <c r="T26" s="24"/>
      <c r="U26" s="139"/>
      <c r="V26" s="12"/>
      <c r="W26" s="12"/>
      <c r="X26" s="12"/>
      <c r="Y26" s="12"/>
      <c r="Z26" s="24"/>
      <c r="AA26" s="24"/>
      <c r="AB26" s="12"/>
      <c r="AC26" s="12"/>
      <c r="AD26" s="12"/>
      <c r="AE26" s="12"/>
      <c r="AF26" s="12"/>
      <c r="AG26" s="24"/>
      <c r="AH26" s="10">
        <f t="shared" si="0"/>
        <v>0</v>
      </c>
      <c r="AI26" s="51" t="e">
        <f t="shared" si="1"/>
        <v>#DIV/0!</v>
      </c>
      <c r="AJ26" s="335"/>
    </row>
    <row r="27" spans="1:36" ht="12.75" customHeight="1" x14ac:dyDescent="0.25">
      <c r="A27" s="83" t="str">
        <f>'Jan22'!A27</f>
        <v>Insert Project Title + UCD a/c no. + EU Reference No.</v>
      </c>
      <c r="B27" s="79" t="str">
        <f>'Jan22'!B27</f>
        <v>&lt;select from list in Jan tab only&gt;</v>
      </c>
      <c r="C27" s="79" t="str">
        <f>'Jan22'!C27</f>
        <v>WP &lt;insert&gt;</v>
      </c>
      <c r="D27" s="12"/>
      <c r="E27" s="24"/>
      <c r="F27" s="24"/>
      <c r="G27" s="12"/>
      <c r="H27" s="12"/>
      <c r="I27" s="12"/>
      <c r="J27" s="12"/>
      <c r="K27" s="12"/>
      <c r="L27" s="24"/>
      <c r="M27" s="24"/>
      <c r="N27" s="12"/>
      <c r="O27" s="12"/>
      <c r="P27" s="12"/>
      <c r="Q27" s="12"/>
      <c r="R27" s="139"/>
      <c r="S27" s="24"/>
      <c r="T27" s="24"/>
      <c r="U27" s="139"/>
      <c r="V27" s="12"/>
      <c r="W27" s="12"/>
      <c r="X27" s="12"/>
      <c r="Y27" s="12"/>
      <c r="Z27" s="24"/>
      <c r="AA27" s="24"/>
      <c r="AB27" s="12"/>
      <c r="AC27" s="12"/>
      <c r="AD27" s="12"/>
      <c r="AE27" s="12"/>
      <c r="AF27" s="12"/>
      <c r="AG27" s="24"/>
      <c r="AH27" s="10">
        <f t="shared" si="0"/>
        <v>0</v>
      </c>
      <c r="AI27" s="51" t="e">
        <f t="shared" si="1"/>
        <v>#DIV/0!</v>
      </c>
      <c r="AJ27" s="335"/>
    </row>
    <row r="28" spans="1:36" ht="12.75" customHeight="1" x14ac:dyDescent="0.25">
      <c r="A28" s="83" t="str">
        <f>'Jan22'!A28</f>
        <v>Insert Project Title + UCD a/c no. + EU Reference No.</v>
      </c>
      <c r="B28" s="79" t="str">
        <f>'Jan22'!B28</f>
        <v>&lt;select from list in Jan tab only&gt;</v>
      </c>
      <c r="C28" s="79" t="str">
        <f>'Jan22'!C28</f>
        <v>WP &lt;insert&gt;</v>
      </c>
      <c r="D28" s="12"/>
      <c r="E28" s="24"/>
      <c r="F28" s="24"/>
      <c r="G28" s="12"/>
      <c r="H28" s="12"/>
      <c r="I28" s="12"/>
      <c r="J28" s="12"/>
      <c r="K28" s="12"/>
      <c r="L28" s="24"/>
      <c r="M28" s="24"/>
      <c r="N28" s="12"/>
      <c r="O28" s="12"/>
      <c r="P28" s="12"/>
      <c r="Q28" s="12"/>
      <c r="R28" s="139"/>
      <c r="S28" s="24"/>
      <c r="T28" s="24"/>
      <c r="U28" s="139"/>
      <c r="V28" s="12"/>
      <c r="W28" s="12"/>
      <c r="X28" s="12"/>
      <c r="Y28" s="12"/>
      <c r="Z28" s="24"/>
      <c r="AA28" s="24"/>
      <c r="AB28" s="12"/>
      <c r="AC28" s="12"/>
      <c r="AD28" s="12"/>
      <c r="AE28" s="12"/>
      <c r="AF28" s="12"/>
      <c r="AG28" s="24"/>
      <c r="AH28" s="10">
        <f t="shared" si="0"/>
        <v>0</v>
      </c>
      <c r="AI28" s="51" t="e">
        <f t="shared" si="1"/>
        <v>#DIV/0!</v>
      </c>
      <c r="AJ28" s="335"/>
    </row>
    <row r="29" spans="1:36" ht="12.75" customHeight="1" x14ac:dyDescent="0.25">
      <c r="A29" s="83" t="str">
        <f>'Jan22'!A29</f>
        <v>Insert Project Title + UCD a/c no. + EU Reference No.</v>
      </c>
      <c r="B29" s="79" t="str">
        <f>'Jan22'!B29</f>
        <v>&lt;select from list in Jan tab only&gt;</v>
      </c>
      <c r="C29" s="79" t="str">
        <f>'Jan22'!C29</f>
        <v>WP &lt;insert&gt;</v>
      </c>
      <c r="D29" s="12"/>
      <c r="E29" s="24"/>
      <c r="F29" s="24"/>
      <c r="G29" s="12"/>
      <c r="H29" s="12"/>
      <c r="I29" s="12"/>
      <c r="J29" s="12"/>
      <c r="K29" s="12"/>
      <c r="L29" s="24"/>
      <c r="M29" s="24"/>
      <c r="N29" s="12"/>
      <c r="O29" s="12"/>
      <c r="P29" s="12"/>
      <c r="Q29" s="12"/>
      <c r="R29" s="139"/>
      <c r="S29" s="24"/>
      <c r="T29" s="24"/>
      <c r="U29" s="139"/>
      <c r="V29" s="12"/>
      <c r="W29" s="12"/>
      <c r="X29" s="12"/>
      <c r="Y29" s="12"/>
      <c r="Z29" s="24"/>
      <c r="AA29" s="24"/>
      <c r="AB29" s="12"/>
      <c r="AC29" s="12"/>
      <c r="AD29" s="12"/>
      <c r="AE29" s="12"/>
      <c r="AF29" s="12"/>
      <c r="AG29" s="24"/>
      <c r="AH29" s="10">
        <f t="shared" si="0"/>
        <v>0</v>
      </c>
      <c r="AI29" s="51" t="e">
        <f t="shared" si="1"/>
        <v>#DIV/0!</v>
      </c>
      <c r="AJ29" s="335"/>
    </row>
    <row r="30" spans="1:36" ht="12.75" customHeight="1" x14ac:dyDescent="0.25">
      <c r="A30" s="83" t="str">
        <f>'Jan22'!A30</f>
        <v>Insert Project Title + UCD a/c no. + EU Reference No.</v>
      </c>
      <c r="B30" s="79" t="str">
        <f>'Jan22'!B30</f>
        <v>&lt;select from list in Jan tab only&gt;</v>
      </c>
      <c r="C30" s="79" t="str">
        <f>'Jan22'!C30</f>
        <v>WP &lt;insert&gt;</v>
      </c>
      <c r="D30" s="12"/>
      <c r="E30" s="24"/>
      <c r="F30" s="24"/>
      <c r="G30" s="12"/>
      <c r="H30" s="12"/>
      <c r="I30" s="12"/>
      <c r="J30" s="12"/>
      <c r="K30" s="12"/>
      <c r="L30" s="24"/>
      <c r="M30" s="24"/>
      <c r="N30" s="12"/>
      <c r="O30" s="12"/>
      <c r="P30" s="12"/>
      <c r="Q30" s="12"/>
      <c r="R30" s="139"/>
      <c r="S30" s="24"/>
      <c r="T30" s="24"/>
      <c r="U30" s="139"/>
      <c r="V30" s="12"/>
      <c r="W30" s="12"/>
      <c r="X30" s="12"/>
      <c r="Y30" s="12"/>
      <c r="Z30" s="24"/>
      <c r="AA30" s="24"/>
      <c r="AB30" s="12"/>
      <c r="AC30" s="12"/>
      <c r="AD30" s="12"/>
      <c r="AE30" s="12"/>
      <c r="AF30" s="12"/>
      <c r="AG30" s="24"/>
      <c r="AH30" s="10">
        <f t="shared" si="0"/>
        <v>0</v>
      </c>
      <c r="AI30" s="51" t="e">
        <f t="shared" si="1"/>
        <v>#DIV/0!</v>
      </c>
      <c r="AJ30" s="335"/>
    </row>
    <row r="31" spans="1:36" ht="12.75" customHeight="1" x14ac:dyDescent="0.25">
      <c r="A31" s="83" t="str">
        <f>'Jan22'!A31</f>
        <v>Insert Project Title + UCD a/c no. + EU Reference No.</v>
      </c>
      <c r="B31" s="79" t="str">
        <f>'Jan22'!B31</f>
        <v>&lt;select from list in Jan tab only&gt;</v>
      </c>
      <c r="C31" s="79" t="str">
        <f>'Jan22'!C31</f>
        <v>WP &lt;insert&gt;</v>
      </c>
      <c r="D31" s="12"/>
      <c r="E31" s="24"/>
      <c r="F31" s="24"/>
      <c r="G31" s="12"/>
      <c r="H31" s="12"/>
      <c r="I31" s="12"/>
      <c r="J31" s="12"/>
      <c r="K31" s="12"/>
      <c r="L31" s="24"/>
      <c r="M31" s="24"/>
      <c r="N31" s="12"/>
      <c r="O31" s="12"/>
      <c r="P31" s="12"/>
      <c r="Q31" s="12"/>
      <c r="R31" s="139"/>
      <c r="S31" s="24"/>
      <c r="T31" s="24"/>
      <c r="U31" s="139"/>
      <c r="V31" s="12"/>
      <c r="W31" s="12"/>
      <c r="X31" s="12"/>
      <c r="Y31" s="12"/>
      <c r="Z31" s="24"/>
      <c r="AA31" s="24"/>
      <c r="AB31" s="12"/>
      <c r="AC31" s="12"/>
      <c r="AD31" s="12"/>
      <c r="AE31" s="12"/>
      <c r="AF31" s="12"/>
      <c r="AG31" s="24"/>
      <c r="AH31" s="10">
        <f t="shared" si="0"/>
        <v>0</v>
      </c>
      <c r="AI31" s="51" t="e">
        <f t="shared" si="1"/>
        <v>#DIV/0!</v>
      </c>
      <c r="AJ31" s="335"/>
    </row>
    <row r="32" spans="1:36" ht="12.75" customHeight="1" x14ac:dyDescent="0.25">
      <c r="A32" s="371" t="s">
        <v>147</v>
      </c>
      <c r="B32" s="372"/>
      <c r="C32" s="373"/>
      <c r="D32" s="9">
        <f>SUM(D17:D31)</f>
        <v>0</v>
      </c>
      <c r="E32" s="24">
        <f t="shared" ref="E32:AG32" si="2">SUM(E17:E31)</f>
        <v>0</v>
      </c>
      <c r="F32" s="24">
        <f t="shared" si="2"/>
        <v>0</v>
      </c>
      <c r="G32" s="9">
        <f t="shared" si="2"/>
        <v>0</v>
      </c>
      <c r="H32" s="9">
        <f t="shared" si="2"/>
        <v>0</v>
      </c>
      <c r="I32" s="9">
        <f t="shared" si="2"/>
        <v>0</v>
      </c>
      <c r="J32" s="9">
        <f t="shared" si="2"/>
        <v>0</v>
      </c>
      <c r="K32" s="9">
        <f t="shared" si="2"/>
        <v>0</v>
      </c>
      <c r="L32" s="24">
        <f t="shared" si="2"/>
        <v>0</v>
      </c>
      <c r="M32" s="24">
        <f t="shared" si="2"/>
        <v>0</v>
      </c>
      <c r="N32" s="9">
        <f t="shared" si="2"/>
        <v>0</v>
      </c>
      <c r="O32" s="9">
        <f t="shared" si="2"/>
        <v>0</v>
      </c>
      <c r="P32" s="9">
        <f t="shared" si="2"/>
        <v>0</v>
      </c>
      <c r="Q32" s="9">
        <f t="shared" si="2"/>
        <v>0</v>
      </c>
      <c r="R32" s="139">
        <f t="shared" si="2"/>
        <v>0</v>
      </c>
      <c r="S32" s="24">
        <f t="shared" si="2"/>
        <v>0</v>
      </c>
      <c r="T32" s="24">
        <f t="shared" si="2"/>
        <v>0</v>
      </c>
      <c r="U32" s="139">
        <f t="shared" si="2"/>
        <v>0</v>
      </c>
      <c r="V32" s="9">
        <f t="shared" si="2"/>
        <v>0</v>
      </c>
      <c r="W32" s="9">
        <f t="shared" si="2"/>
        <v>0</v>
      </c>
      <c r="X32" s="9">
        <f t="shared" si="2"/>
        <v>0</v>
      </c>
      <c r="Y32" s="9">
        <f t="shared" si="2"/>
        <v>0</v>
      </c>
      <c r="Z32" s="24">
        <f t="shared" si="2"/>
        <v>0</v>
      </c>
      <c r="AA32" s="24">
        <f t="shared" si="2"/>
        <v>0</v>
      </c>
      <c r="AB32" s="9">
        <f t="shared" si="2"/>
        <v>0</v>
      </c>
      <c r="AC32" s="9">
        <f t="shared" si="2"/>
        <v>0</v>
      </c>
      <c r="AD32" s="9">
        <f t="shared" si="2"/>
        <v>0</v>
      </c>
      <c r="AE32" s="9">
        <f t="shared" si="2"/>
        <v>0</v>
      </c>
      <c r="AF32" s="9">
        <f t="shared" si="2"/>
        <v>0</v>
      </c>
      <c r="AG32" s="24">
        <f t="shared" si="2"/>
        <v>0</v>
      </c>
      <c r="AH32" s="10">
        <f t="shared" si="0"/>
        <v>0</v>
      </c>
      <c r="AI32" s="51" t="e">
        <f t="shared" si="1"/>
        <v>#DIV/0!</v>
      </c>
      <c r="AJ32" s="333"/>
    </row>
    <row r="33" spans="1:36"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f t="shared" si="0"/>
        <v>0</v>
      </c>
      <c r="AI33" s="49"/>
      <c r="AJ33" s="334"/>
    </row>
    <row r="34" spans="1:36" ht="12.75" customHeight="1" x14ac:dyDescent="0.25">
      <c r="A34" s="220" t="str">
        <f>'Jan22'!A34</f>
        <v>Non EU/Other Activities</v>
      </c>
      <c r="B34" s="84" t="str">
        <f>'Jan22'!B34</f>
        <v>&lt;input in Jan tab only&gt;</v>
      </c>
      <c r="C34" s="220" t="str">
        <f>'Jan22'!C34</f>
        <v>WP &lt;insert&gt;</v>
      </c>
      <c r="D34" s="12"/>
      <c r="E34" s="24"/>
      <c r="F34" s="24"/>
      <c r="G34" s="12"/>
      <c r="H34" s="12"/>
      <c r="I34" s="12"/>
      <c r="J34" s="12"/>
      <c r="K34" s="12"/>
      <c r="L34" s="24"/>
      <c r="M34" s="24"/>
      <c r="N34" s="12"/>
      <c r="O34" s="12"/>
      <c r="P34" s="12"/>
      <c r="Q34" s="12"/>
      <c r="R34" s="139"/>
      <c r="S34" s="24"/>
      <c r="T34" s="24"/>
      <c r="U34" s="139"/>
      <c r="V34" s="12"/>
      <c r="W34" s="12"/>
      <c r="X34" s="12"/>
      <c r="Y34" s="12"/>
      <c r="Z34" s="24"/>
      <c r="AA34" s="24"/>
      <c r="AB34" s="12"/>
      <c r="AC34" s="12"/>
      <c r="AD34" s="12"/>
      <c r="AE34" s="12"/>
      <c r="AF34" s="12"/>
      <c r="AG34" s="24"/>
      <c r="AH34" s="10">
        <f t="shared" si="0"/>
        <v>0</v>
      </c>
      <c r="AI34" s="51" t="e">
        <f>AH34/$AH$48</f>
        <v>#DIV/0!</v>
      </c>
      <c r="AJ34" s="332"/>
    </row>
    <row r="35" spans="1:36" ht="12.75" customHeight="1" x14ac:dyDescent="0.25">
      <c r="A35" s="220" t="str">
        <f>'Jan22'!A35</f>
        <v>Non EU/Other Activities</v>
      </c>
      <c r="B35" s="84" t="str">
        <f>'Jan22'!B35</f>
        <v>&lt;input in Jan tab only&gt;</v>
      </c>
      <c r="C35" s="220" t="str">
        <f>'Jan22'!C35</f>
        <v>WP &lt;insert&gt;</v>
      </c>
      <c r="D35" s="12"/>
      <c r="E35" s="24"/>
      <c r="F35" s="24"/>
      <c r="G35" s="12"/>
      <c r="H35" s="12"/>
      <c r="I35" s="12"/>
      <c r="J35" s="12"/>
      <c r="K35" s="12"/>
      <c r="L35" s="24"/>
      <c r="M35" s="24"/>
      <c r="N35" s="12"/>
      <c r="O35" s="12"/>
      <c r="P35" s="12"/>
      <c r="Q35" s="12"/>
      <c r="R35" s="139"/>
      <c r="S35" s="24"/>
      <c r="T35" s="24"/>
      <c r="U35" s="139"/>
      <c r="V35" s="12"/>
      <c r="W35" s="12"/>
      <c r="X35" s="12"/>
      <c r="Y35" s="12"/>
      <c r="Z35" s="24"/>
      <c r="AA35" s="24"/>
      <c r="AB35" s="12"/>
      <c r="AC35" s="12"/>
      <c r="AD35" s="12"/>
      <c r="AE35" s="12"/>
      <c r="AF35" s="12"/>
      <c r="AG35" s="24"/>
      <c r="AH35" s="10">
        <f t="shared" si="0"/>
        <v>0</v>
      </c>
      <c r="AI35" s="51" t="e">
        <f t="shared" ref="AI35:AI39" si="3">AH35/$AH$48</f>
        <v>#DIV/0!</v>
      </c>
      <c r="AJ35" s="332"/>
    </row>
    <row r="36" spans="1:36" ht="12.75" customHeight="1" x14ac:dyDescent="0.25">
      <c r="A36" s="220" t="str">
        <f>'Jan22'!A36</f>
        <v>Non EU/Other Activities</v>
      </c>
      <c r="B36" s="84" t="str">
        <f>'Jan22'!B36</f>
        <v>&lt;input in Jan tab only&gt;</v>
      </c>
      <c r="C36" s="220" t="str">
        <f>'Jan22'!C36</f>
        <v>WP &lt;insert&gt;</v>
      </c>
      <c r="D36" s="12"/>
      <c r="E36" s="24"/>
      <c r="F36" s="24"/>
      <c r="G36" s="12"/>
      <c r="H36" s="12"/>
      <c r="I36" s="12"/>
      <c r="J36" s="12"/>
      <c r="K36" s="12"/>
      <c r="L36" s="24"/>
      <c r="M36" s="24"/>
      <c r="N36" s="12"/>
      <c r="O36" s="12"/>
      <c r="P36" s="12"/>
      <c r="Q36" s="12"/>
      <c r="R36" s="139"/>
      <c r="S36" s="24"/>
      <c r="T36" s="24"/>
      <c r="U36" s="139"/>
      <c r="V36" s="12"/>
      <c r="W36" s="12"/>
      <c r="X36" s="12"/>
      <c r="Y36" s="12"/>
      <c r="Z36" s="24"/>
      <c r="AA36" s="24"/>
      <c r="AB36" s="12"/>
      <c r="AC36" s="12"/>
      <c r="AD36" s="12"/>
      <c r="AE36" s="12"/>
      <c r="AF36" s="12"/>
      <c r="AG36" s="24"/>
      <c r="AH36" s="10">
        <f t="shared" si="0"/>
        <v>0</v>
      </c>
      <c r="AI36" s="51" t="e">
        <f t="shared" si="3"/>
        <v>#DIV/0!</v>
      </c>
      <c r="AJ36" s="332"/>
    </row>
    <row r="37" spans="1:36" ht="12.75" customHeight="1" x14ac:dyDescent="0.25">
      <c r="A37" s="220" t="str">
        <f>'Jan22'!A37</f>
        <v>Non EU/Other Activities</v>
      </c>
      <c r="B37" s="84" t="str">
        <f>'Jan22'!B37</f>
        <v>&lt;input in Jan tab only&gt;</v>
      </c>
      <c r="C37" s="220" t="str">
        <f>'Jan22'!C37</f>
        <v>WP &lt;insert&gt;</v>
      </c>
      <c r="D37" s="12"/>
      <c r="E37" s="24"/>
      <c r="F37" s="24"/>
      <c r="G37" s="12"/>
      <c r="H37" s="12"/>
      <c r="I37" s="12"/>
      <c r="J37" s="12"/>
      <c r="K37" s="12"/>
      <c r="L37" s="24"/>
      <c r="M37" s="24"/>
      <c r="N37" s="12"/>
      <c r="O37" s="12"/>
      <c r="P37" s="12"/>
      <c r="Q37" s="12"/>
      <c r="R37" s="139"/>
      <c r="S37" s="24"/>
      <c r="T37" s="24"/>
      <c r="U37" s="139"/>
      <c r="V37" s="12"/>
      <c r="W37" s="12"/>
      <c r="X37" s="12"/>
      <c r="Y37" s="12"/>
      <c r="Z37" s="24"/>
      <c r="AA37" s="24"/>
      <c r="AB37" s="12"/>
      <c r="AC37" s="12"/>
      <c r="AD37" s="12"/>
      <c r="AE37" s="12"/>
      <c r="AF37" s="12"/>
      <c r="AG37" s="24"/>
      <c r="AH37" s="10">
        <f t="shared" si="0"/>
        <v>0</v>
      </c>
      <c r="AI37" s="51" t="e">
        <f t="shared" si="3"/>
        <v>#DIV/0!</v>
      </c>
      <c r="AJ37" s="332"/>
    </row>
    <row r="38" spans="1:36" ht="12.75" customHeight="1" x14ac:dyDescent="0.25">
      <c r="A38" s="220" t="str">
        <f>'Jan22'!A38</f>
        <v>Non EU/Other Activities</v>
      </c>
      <c r="B38" s="84" t="str">
        <f>'Jan22'!B38</f>
        <v>&lt;input in Jan tab only&gt;</v>
      </c>
      <c r="C38" s="220" t="str">
        <f>'Jan22'!C38</f>
        <v>WP &lt;insert&gt;</v>
      </c>
      <c r="D38" s="12"/>
      <c r="E38" s="24"/>
      <c r="F38" s="24"/>
      <c r="G38" s="12"/>
      <c r="H38" s="12"/>
      <c r="I38" s="12"/>
      <c r="J38" s="12"/>
      <c r="K38" s="12"/>
      <c r="L38" s="24"/>
      <c r="M38" s="24"/>
      <c r="N38" s="12"/>
      <c r="O38" s="12"/>
      <c r="P38" s="12"/>
      <c r="Q38" s="12"/>
      <c r="R38" s="139"/>
      <c r="S38" s="24"/>
      <c r="T38" s="24"/>
      <c r="U38" s="139"/>
      <c r="V38" s="12"/>
      <c r="W38" s="12"/>
      <c r="X38" s="12"/>
      <c r="Y38" s="12"/>
      <c r="Z38" s="24"/>
      <c r="AA38" s="24"/>
      <c r="AB38" s="12"/>
      <c r="AC38" s="12"/>
      <c r="AD38" s="12"/>
      <c r="AE38" s="12"/>
      <c r="AF38" s="12"/>
      <c r="AG38" s="24"/>
      <c r="AH38" s="10">
        <f t="shared" si="0"/>
        <v>0</v>
      </c>
      <c r="AI38" s="51" t="e">
        <f t="shared" si="3"/>
        <v>#DIV/0!</v>
      </c>
      <c r="AJ38" s="332"/>
    </row>
    <row r="39" spans="1:36" ht="12.75" customHeight="1" x14ac:dyDescent="0.25">
      <c r="A39" s="220" t="str">
        <f>'Jan22'!A39</f>
        <v>Non EU/Other Activities</v>
      </c>
      <c r="B39" s="84" t="str">
        <f>'Jan22'!B39</f>
        <v>&lt;input in Jan tab only&gt;</v>
      </c>
      <c r="C39" s="220" t="str">
        <f>'Jan22'!C39</f>
        <v>WP &lt;insert&gt;</v>
      </c>
      <c r="D39" s="12"/>
      <c r="E39" s="24"/>
      <c r="F39" s="24"/>
      <c r="G39" s="12"/>
      <c r="H39" s="12"/>
      <c r="I39" s="12"/>
      <c r="J39" s="12"/>
      <c r="K39" s="12"/>
      <c r="L39" s="24"/>
      <c r="M39" s="24"/>
      <c r="N39" s="12"/>
      <c r="O39" s="12"/>
      <c r="P39" s="12"/>
      <c r="Q39" s="12"/>
      <c r="R39" s="139"/>
      <c r="S39" s="24"/>
      <c r="T39" s="24"/>
      <c r="U39" s="139"/>
      <c r="V39" s="12"/>
      <c r="W39" s="12"/>
      <c r="X39" s="12"/>
      <c r="Y39" s="12"/>
      <c r="Z39" s="24"/>
      <c r="AA39" s="24"/>
      <c r="AB39" s="12"/>
      <c r="AC39" s="12"/>
      <c r="AD39" s="12"/>
      <c r="AE39" s="12"/>
      <c r="AF39" s="12"/>
      <c r="AG39" s="24"/>
      <c r="AH39" s="10">
        <f t="shared" si="0"/>
        <v>0</v>
      </c>
      <c r="AI39" s="51" t="e">
        <f t="shared" si="3"/>
        <v>#DIV/0!</v>
      </c>
      <c r="AJ39" s="332"/>
    </row>
    <row r="40" spans="1:36" ht="12.75" customHeight="1" x14ac:dyDescent="0.25">
      <c r="A40" s="371" t="s">
        <v>148</v>
      </c>
      <c r="B40" s="372"/>
      <c r="C40" s="373"/>
      <c r="D40" s="9">
        <f t="shared" ref="D40:AG40" si="4">SUM(D34:D39)</f>
        <v>0</v>
      </c>
      <c r="E40" s="24">
        <f t="shared" si="4"/>
        <v>0</v>
      </c>
      <c r="F40" s="24">
        <f t="shared" si="4"/>
        <v>0</v>
      </c>
      <c r="G40" s="9">
        <f t="shared" si="4"/>
        <v>0</v>
      </c>
      <c r="H40" s="9">
        <f t="shared" si="4"/>
        <v>0</v>
      </c>
      <c r="I40" s="9">
        <f t="shared" si="4"/>
        <v>0</v>
      </c>
      <c r="J40" s="9">
        <f t="shared" si="4"/>
        <v>0</v>
      </c>
      <c r="K40" s="9">
        <f t="shared" si="4"/>
        <v>0</v>
      </c>
      <c r="L40" s="24">
        <f t="shared" si="4"/>
        <v>0</v>
      </c>
      <c r="M40" s="24">
        <f t="shared" si="4"/>
        <v>0</v>
      </c>
      <c r="N40" s="9">
        <f t="shared" si="4"/>
        <v>0</v>
      </c>
      <c r="O40" s="9">
        <f t="shared" si="4"/>
        <v>0</v>
      </c>
      <c r="P40" s="9">
        <f t="shared" si="4"/>
        <v>0</v>
      </c>
      <c r="Q40" s="9">
        <f t="shared" si="4"/>
        <v>0</v>
      </c>
      <c r="R40" s="139">
        <f t="shared" si="4"/>
        <v>0</v>
      </c>
      <c r="S40" s="24">
        <f t="shared" si="4"/>
        <v>0</v>
      </c>
      <c r="T40" s="24">
        <f t="shared" si="4"/>
        <v>0</v>
      </c>
      <c r="U40" s="139">
        <f t="shared" si="4"/>
        <v>0</v>
      </c>
      <c r="V40" s="9">
        <f t="shared" si="4"/>
        <v>0</v>
      </c>
      <c r="W40" s="9">
        <f t="shared" si="4"/>
        <v>0</v>
      </c>
      <c r="X40" s="9">
        <f t="shared" si="4"/>
        <v>0</v>
      </c>
      <c r="Y40" s="9">
        <f t="shared" si="4"/>
        <v>0</v>
      </c>
      <c r="Z40" s="24">
        <f t="shared" si="4"/>
        <v>0</v>
      </c>
      <c r="AA40" s="24">
        <f t="shared" si="4"/>
        <v>0</v>
      </c>
      <c r="AB40" s="9">
        <f t="shared" si="4"/>
        <v>0</v>
      </c>
      <c r="AC40" s="9">
        <f t="shared" si="4"/>
        <v>0</v>
      </c>
      <c r="AD40" s="9">
        <f t="shared" si="4"/>
        <v>0</v>
      </c>
      <c r="AE40" s="9">
        <f t="shared" si="4"/>
        <v>0</v>
      </c>
      <c r="AF40" s="9">
        <f t="shared" si="4"/>
        <v>0</v>
      </c>
      <c r="AG40" s="24">
        <f t="shared" si="4"/>
        <v>0</v>
      </c>
      <c r="AH40" s="10">
        <f t="shared" si="0"/>
        <v>0</v>
      </c>
      <c r="AI40" s="51" t="e">
        <f>AH40/$AH$48</f>
        <v>#DIV/0!</v>
      </c>
      <c r="AJ40" s="333"/>
    </row>
    <row r="41" spans="1:36"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f t="shared" si="0"/>
        <v>0</v>
      </c>
      <c r="AI41" s="49"/>
      <c r="AJ41" s="334"/>
    </row>
    <row r="42" spans="1:36" ht="12.75" customHeight="1" x14ac:dyDescent="0.25">
      <c r="A42" s="84" t="s">
        <v>19</v>
      </c>
      <c r="B42" s="84"/>
      <c r="C42" s="84"/>
      <c r="D42" s="12"/>
      <c r="E42" s="24"/>
      <c r="F42" s="24"/>
      <c r="G42" s="12"/>
      <c r="H42" s="12"/>
      <c r="I42" s="12"/>
      <c r="J42" s="12"/>
      <c r="K42" s="12"/>
      <c r="L42" s="24"/>
      <c r="M42" s="24"/>
      <c r="N42" s="12"/>
      <c r="O42" s="12"/>
      <c r="P42" s="12"/>
      <c r="Q42" s="12"/>
      <c r="R42" s="12"/>
      <c r="S42" s="24"/>
      <c r="T42" s="24"/>
      <c r="U42" s="12"/>
      <c r="V42" s="12"/>
      <c r="W42" s="12"/>
      <c r="X42" s="12"/>
      <c r="Y42" s="12"/>
      <c r="Z42" s="24"/>
      <c r="AA42" s="24"/>
      <c r="AB42" s="12"/>
      <c r="AC42" s="12"/>
      <c r="AD42" s="12"/>
      <c r="AE42" s="12"/>
      <c r="AF42" s="12"/>
      <c r="AG42" s="24"/>
      <c r="AH42" s="10">
        <f t="shared" si="0"/>
        <v>0</v>
      </c>
      <c r="AI42" s="10"/>
      <c r="AJ42" s="332"/>
    </row>
    <row r="43" spans="1:36" x14ac:dyDescent="0.25">
      <c r="A43" s="84" t="s">
        <v>20</v>
      </c>
      <c r="B43" s="84"/>
      <c r="C43" s="84"/>
      <c r="D43" s="12"/>
      <c r="E43" s="24"/>
      <c r="F43" s="24"/>
      <c r="G43" s="12"/>
      <c r="H43" s="12"/>
      <c r="I43" s="12"/>
      <c r="J43" s="12"/>
      <c r="K43" s="12"/>
      <c r="L43" s="24"/>
      <c r="M43" s="24"/>
      <c r="N43" s="12"/>
      <c r="O43" s="12"/>
      <c r="P43" s="12"/>
      <c r="Q43" s="12"/>
      <c r="R43" s="139"/>
      <c r="S43" s="24"/>
      <c r="T43" s="24"/>
      <c r="U43" s="139"/>
      <c r="V43" s="12"/>
      <c r="W43" s="12"/>
      <c r="X43" s="12"/>
      <c r="Y43" s="12"/>
      <c r="Z43" s="24"/>
      <c r="AA43" s="24"/>
      <c r="AB43" s="12"/>
      <c r="AC43" s="12"/>
      <c r="AD43" s="12"/>
      <c r="AE43" s="12"/>
      <c r="AF43" s="12"/>
      <c r="AG43" s="24"/>
      <c r="AH43" s="10">
        <f t="shared" si="0"/>
        <v>0</v>
      </c>
      <c r="AI43" s="10"/>
      <c r="AJ43" s="332"/>
    </row>
    <row r="44" spans="1:36" x14ac:dyDescent="0.25">
      <c r="A44" s="84" t="s">
        <v>36</v>
      </c>
      <c r="B44" s="84"/>
      <c r="C44" s="84"/>
      <c r="D44" s="12"/>
      <c r="E44" s="24"/>
      <c r="F44" s="24"/>
      <c r="G44" s="12"/>
      <c r="H44" s="12"/>
      <c r="I44" s="12"/>
      <c r="J44" s="12"/>
      <c r="K44" s="12"/>
      <c r="L44" s="24"/>
      <c r="M44" s="24"/>
      <c r="N44" s="12"/>
      <c r="O44" s="12"/>
      <c r="P44" s="12"/>
      <c r="Q44" s="12"/>
      <c r="R44" s="139"/>
      <c r="S44" s="24"/>
      <c r="T44" s="24"/>
      <c r="U44" s="139"/>
      <c r="V44" s="12"/>
      <c r="W44" s="12"/>
      <c r="X44" s="12"/>
      <c r="Y44" s="12"/>
      <c r="Z44" s="24"/>
      <c r="AA44" s="24"/>
      <c r="AB44" s="12"/>
      <c r="AC44" s="12"/>
      <c r="AD44" s="12"/>
      <c r="AE44" s="12"/>
      <c r="AF44" s="12"/>
      <c r="AG44" s="24"/>
      <c r="AH44" s="10">
        <f t="shared" si="0"/>
        <v>0</v>
      </c>
      <c r="AI44" s="10"/>
      <c r="AJ44" s="332"/>
    </row>
    <row r="45" spans="1:36" x14ac:dyDescent="0.25">
      <c r="A45" s="84" t="s">
        <v>21</v>
      </c>
      <c r="B45" s="84"/>
      <c r="C45" s="84"/>
      <c r="D45" s="12"/>
      <c r="E45" s="24"/>
      <c r="F45" s="24"/>
      <c r="G45" s="12"/>
      <c r="H45" s="12"/>
      <c r="I45" s="12"/>
      <c r="J45" s="12"/>
      <c r="K45" s="12"/>
      <c r="L45" s="24"/>
      <c r="M45" s="24"/>
      <c r="N45" s="12"/>
      <c r="O45" s="12"/>
      <c r="P45" s="12"/>
      <c r="Q45" s="12"/>
      <c r="R45" s="139"/>
      <c r="S45" s="24"/>
      <c r="T45" s="24"/>
      <c r="U45" s="139"/>
      <c r="V45" s="12"/>
      <c r="W45" s="12"/>
      <c r="X45" s="12"/>
      <c r="Y45" s="12"/>
      <c r="Z45" s="24"/>
      <c r="AA45" s="24"/>
      <c r="AB45" s="12"/>
      <c r="AC45" s="12"/>
      <c r="AD45" s="12"/>
      <c r="AE45" s="12"/>
      <c r="AF45" s="12"/>
      <c r="AG45" s="24"/>
      <c r="AH45" s="10">
        <f t="shared" si="0"/>
        <v>0</v>
      </c>
      <c r="AI45" s="10"/>
      <c r="AJ45" s="332"/>
    </row>
    <row r="46" spans="1:36" x14ac:dyDescent="0.25">
      <c r="A46" s="374" t="s">
        <v>149</v>
      </c>
      <c r="B46" s="375"/>
      <c r="C46" s="376"/>
      <c r="D46" s="9">
        <f t="shared" ref="D46:AG46" si="5">SUM(D42:D45)</f>
        <v>0</v>
      </c>
      <c r="E46" s="24">
        <f t="shared" si="5"/>
        <v>0</v>
      </c>
      <c r="F46" s="24">
        <f t="shared" si="5"/>
        <v>0</v>
      </c>
      <c r="G46" s="9">
        <f t="shared" si="5"/>
        <v>0</v>
      </c>
      <c r="H46" s="9">
        <f t="shared" si="5"/>
        <v>0</v>
      </c>
      <c r="I46" s="9">
        <f t="shared" si="5"/>
        <v>0</v>
      </c>
      <c r="J46" s="9">
        <f t="shared" si="5"/>
        <v>0</v>
      </c>
      <c r="K46" s="9">
        <f t="shared" si="5"/>
        <v>0</v>
      </c>
      <c r="L46" s="24">
        <f t="shared" si="5"/>
        <v>0</v>
      </c>
      <c r="M46" s="24">
        <f t="shared" si="5"/>
        <v>0</v>
      </c>
      <c r="N46" s="9">
        <f t="shared" si="5"/>
        <v>0</v>
      </c>
      <c r="O46" s="9">
        <f t="shared" si="5"/>
        <v>0</v>
      </c>
      <c r="P46" s="9">
        <f t="shared" si="5"/>
        <v>0</v>
      </c>
      <c r="Q46" s="9">
        <f t="shared" si="5"/>
        <v>0</v>
      </c>
      <c r="R46" s="139">
        <f t="shared" si="5"/>
        <v>0</v>
      </c>
      <c r="S46" s="24">
        <f t="shared" si="5"/>
        <v>0</v>
      </c>
      <c r="T46" s="24">
        <f t="shared" si="5"/>
        <v>0</v>
      </c>
      <c r="U46" s="139">
        <f t="shared" si="5"/>
        <v>0</v>
      </c>
      <c r="V46" s="9">
        <f t="shared" si="5"/>
        <v>0</v>
      </c>
      <c r="W46" s="9">
        <f t="shared" si="5"/>
        <v>0</v>
      </c>
      <c r="X46" s="9">
        <f t="shared" si="5"/>
        <v>0</v>
      </c>
      <c r="Y46" s="9">
        <f t="shared" si="5"/>
        <v>0</v>
      </c>
      <c r="Z46" s="24">
        <f t="shared" si="5"/>
        <v>0</v>
      </c>
      <c r="AA46" s="24">
        <f t="shared" si="5"/>
        <v>0</v>
      </c>
      <c r="AB46" s="9">
        <f t="shared" si="5"/>
        <v>0</v>
      </c>
      <c r="AC46" s="9">
        <f t="shared" si="5"/>
        <v>0</v>
      </c>
      <c r="AD46" s="9">
        <f t="shared" si="5"/>
        <v>0</v>
      </c>
      <c r="AE46" s="9">
        <f t="shared" si="5"/>
        <v>0</v>
      </c>
      <c r="AF46" s="9">
        <f t="shared" si="5"/>
        <v>0</v>
      </c>
      <c r="AG46" s="24">
        <f t="shared" si="5"/>
        <v>0</v>
      </c>
      <c r="AH46" s="10">
        <f t="shared" si="0"/>
        <v>0</v>
      </c>
      <c r="AI46" s="10"/>
      <c r="AJ46" s="11"/>
    </row>
    <row r="47" spans="1:36" x14ac:dyDescent="0.25">
      <c r="A47" s="303"/>
      <c r="B47" s="304"/>
      <c r="C47" s="304"/>
      <c r="D47" s="316"/>
      <c r="E47" s="317"/>
      <c r="F47" s="317"/>
      <c r="G47" s="316"/>
      <c r="H47" s="316"/>
      <c r="I47" s="316"/>
      <c r="J47" s="316"/>
      <c r="K47" s="316"/>
      <c r="L47" s="317"/>
      <c r="M47" s="317"/>
      <c r="N47" s="316"/>
      <c r="O47" s="316"/>
      <c r="P47" s="316"/>
      <c r="Q47" s="316"/>
      <c r="R47" s="317"/>
      <c r="S47" s="317"/>
      <c r="T47" s="317"/>
      <c r="U47" s="317"/>
      <c r="V47" s="316"/>
      <c r="W47" s="316"/>
      <c r="X47" s="316"/>
      <c r="Y47" s="316"/>
      <c r="Z47" s="317"/>
      <c r="AA47" s="317"/>
      <c r="AB47" s="316"/>
      <c r="AC47" s="316"/>
      <c r="AD47" s="316"/>
      <c r="AE47" s="316"/>
      <c r="AF47" s="316"/>
      <c r="AG47" s="317"/>
      <c r="AH47" s="316"/>
      <c r="AI47" s="312"/>
      <c r="AJ47" s="313"/>
    </row>
    <row r="48" spans="1:36" x14ac:dyDescent="0.25">
      <c r="A48" s="374" t="s">
        <v>150</v>
      </c>
      <c r="B48" s="375"/>
      <c r="C48" s="376"/>
      <c r="D48" s="9">
        <f t="shared" ref="D48:AG48" si="6">D32+D40</f>
        <v>0</v>
      </c>
      <c r="E48" s="24">
        <f t="shared" si="6"/>
        <v>0</v>
      </c>
      <c r="F48" s="24">
        <f t="shared" si="6"/>
        <v>0</v>
      </c>
      <c r="G48" s="9">
        <f t="shared" si="6"/>
        <v>0</v>
      </c>
      <c r="H48" s="9">
        <f t="shared" si="6"/>
        <v>0</v>
      </c>
      <c r="I48" s="9">
        <f t="shared" si="6"/>
        <v>0</v>
      </c>
      <c r="J48" s="9">
        <f t="shared" si="6"/>
        <v>0</v>
      </c>
      <c r="K48" s="9">
        <f t="shared" si="6"/>
        <v>0</v>
      </c>
      <c r="L48" s="24">
        <f t="shared" si="6"/>
        <v>0</v>
      </c>
      <c r="M48" s="24">
        <f t="shared" si="6"/>
        <v>0</v>
      </c>
      <c r="N48" s="9">
        <f t="shared" si="6"/>
        <v>0</v>
      </c>
      <c r="O48" s="9">
        <f t="shared" si="6"/>
        <v>0</v>
      </c>
      <c r="P48" s="9">
        <f t="shared" si="6"/>
        <v>0</v>
      </c>
      <c r="Q48" s="9">
        <f t="shared" si="6"/>
        <v>0</v>
      </c>
      <c r="R48" s="139">
        <f t="shared" si="6"/>
        <v>0</v>
      </c>
      <c r="S48" s="24">
        <f t="shared" si="6"/>
        <v>0</v>
      </c>
      <c r="T48" s="24">
        <f t="shared" si="6"/>
        <v>0</v>
      </c>
      <c r="U48" s="139">
        <f t="shared" si="6"/>
        <v>0</v>
      </c>
      <c r="V48" s="9">
        <f t="shared" si="6"/>
        <v>0</v>
      </c>
      <c r="W48" s="9">
        <f t="shared" si="6"/>
        <v>0</v>
      </c>
      <c r="X48" s="9">
        <f t="shared" si="6"/>
        <v>0</v>
      </c>
      <c r="Y48" s="9">
        <f t="shared" si="6"/>
        <v>0</v>
      </c>
      <c r="Z48" s="24">
        <f t="shared" si="6"/>
        <v>0</v>
      </c>
      <c r="AA48" s="24">
        <f t="shared" si="6"/>
        <v>0</v>
      </c>
      <c r="AB48" s="9">
        <f t="shared" si="6"/>
        <v>0</v>
      </c>
      <c r="AC48" s="9">
        <f t="shared" si="6"/>
        <v>0</v>
      </c>
      <c r="AD48" s="9">
        <f t="shared" si="6"/>
        <v>0</v>
      </c>
      <c r="AE48" s="9">
        <f t="shared" si="6"/>
        <v>0</v>
      </c>
      <c r="AF48" s="9">
        <f t="shared" si="6"/>
        <v>0</v>
      </c>
      <c r="AG48" s="24">
        <f t="shared" si="6"/>
        <v>0</v>
      </c>
      <c r="AH48" s="13">
        <f>SUM(D48:AG48)</f>
        <v>0</v>
      </c>
      <c r="AI48" s="38"/>
      <c r="AJ48" s="314"/>
    </row>
    <row r="49" spans="1:36" x14ac:dyDescent="0.25">
      <c r="A49" s="206"/>
      <c r="B49" s="321"/>
      <c r="C49" s="321"/>
      <c r="D49" s="316"/>
      <c r="E49" s="317"/>
      <c r="F49" s="317"/>
      <c r="G49" s="316"/>
      <c r="H49" s="316"/>
      <c r="I49" s="316"/>
      <c r="J49" s="316"/>
      <c r="K49" s="316"/>
      <c r="L49" s="317"/>
      <c r="M49" s="317"/>
      <c r="N49" s="316"/>
      <c r="O49" s="316"/>
      <c r="P49" s="316"/>
      <c r="Q49" s="316"/>
      <c r="R49" s="316"/>
      <c r="S49" s="317"/>
      <c r="T49" s="317"/>
      <c r="U49" s="316"/>
      <c r="V49" s="316"/>
      <c r="W49" s="316"/>
      <c r="X49" s="316"/>
      <c r="Y49" s="316"/>
      <c r="Z49" s="317"/>
      <c r="AA49" s="317"/>
      <c r="AB49" s="316"/>
      <c r="AC49" s="316"/>
      <c r="AD49" s="316"/>
      <c r="AE49" s="316"/>
      <c r="AF49" s="316"/>
      <c r="AG49" s="317"/>
      <c r="AH49" s="322"/>
      <c r="AI49" s="323"/>
      <c r="AJ49" s="324"/>
    </row>
    <row r="50" spans="1:36" x14ac:dyDescent="0.25">
      <c r="A50" s="377" t="s">
        <v>151</v>
      </c>
      <c r="B50" s="378"/>
      <c r="C50" s="379"/>
      <c r="D50" s="14">
        <f t="shared" ref="D50:AG50" si="7">D32+D40+D46</f>
        <v>0</v>
      </c>
      <c r="E50" s="24">
        <f t="shared" si="7"/>
        <v>0</v>
      </c>
      <c r="F50" s="24">
        <f t="shared" si="7"/>
        <v>0</v>
      </c>
      <c r="G50" s="14">
        <f t="shared" si="7"/>
        <v>0</v>
      </c>
      <c r="H50" s="14">
        <f t="shared" si="7"/>
        <v>0</v>
      </c>
      <c r="I50" s="14">
        <f t="shared" si="7"/>
        <v>0</v>
      </c>
      <c r="J50" s="14">
        <f t="shared" si="7"/>
        <v>0</v>
      </c>
      <c r="K50" s="14">
        <f t="shared" si="7"/>
        <v>0</v>
      </c>
      <c r="L50" s="24">
        <f t="shared" si="7"/>
        <v>0</v>
      </c>
      <c r="M50" s="24">
        <f t="shared" si="7"/>
        <v>0</v>
      </c>
      <c r="N50" s="14">
        <f t="shared" si="7"/>
        <v>0</v>
      </c>
      <c r="O50" s="14">
        <f>O32+O40+O46</f>
        <v>0</v>
      </c>
      <c r="P50" s="14">
        <f t="shared" si="7"/>
        <v>0</v>
      </c>
      <c r="Q50" s="14">
        <f t="shared" si="7"/>
        <v>0</v>
      </c>
      <c r="R50" s="139">
        <f t="shared" si="7"/>
        <v>0</v>
      </c>
      <c r="S50" s="24">
        <f t="shared" si="7"/>
        <v>0</v>
      </c>
      <c r="T50" s="24">
        <f t="shared" si="7"/>
        <v>0</v>
      </c>
      <c r="U50" s="139">
        <f t="shared" si="7"/>
        <v>0</v>
      </c>
      <c r="V50" s="14">
        <f t="shared" si="7"/>
        <v>0</v>
      </c>
      <c r="W50" s="14">
        <f t="shared" si="7"/>
        <v>0</v>
      </c>
      <c r="X50" s="14">
        <f t="shared" si="7"/>
        <v>0</v>
      </c>
      <c r="Y50" s="14">
        <f t="shared" si="7"/>
        <v>0</v>
      </c>
      <c r="Z50" s="24">
        <f t="shared" si="7"/>
        <v>0</v>
      </c>
      <c r="AA50" s="24">
        <f t="shared" si="7"/>
        <v>0</v>
      </c>
      <c r="AB50" s="14">
        <f t="shared" si="7"/>
        <v>0</v>
      </c>
      <c r="AC50" s="14">
        <f t="shared" si="7"/>
        <v>0</v>
      </c>
      <c r="AD50" s="14">
        <f t="shared" si="7"/>
        <v>0</v>
      </c>
      <c r="AE50" s="14">
        <f t="shared" si="7"/>
        <v>0</v>
      </c>
      <c r="AF50" s="14">
        <f t="shared" si="7"/>
        <v>0</v>
      </c>
      <c r="AG50" s="24">
        <f t="shared" si="7"/>
        <v>0</v>
      </c>
      <c r="AH50" s="10">
        <f>SUM(D50:AG50)</f>
        <v>0</v>
      </c>
      <c r="AI50" s="315"/>
      <c r="AJ50" s="21"/>
    </row>
    <row r="53" spans="1:36"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B53" s="25" t="s">
        <v>71</v>
      </c>
      <c r="AC53" s="16"/>
      <c r="AD53" s="16"/>
      <c r="AE53" s="16"/>
      <c r="AF53" s="29"/>
      <c r="AG53" s="16"/>
      <c r="AH53" s="16"/>
      <c r="AI53" s="16"/>
      <c r="AJ53" s="17"/>
    </row>
    <row r="54" spans="1:36"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B54" s="17"/>
      <c r="AI54" s="208" t="s">
        <v>37</v>
      </c>
      <c r="AJ54" s="38"/>
    </row>
    <row r="55" spans="1:36"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B55" s="52" t="s">
        <v>38</v>
      </c>
      <c r="AH55" s="328">
        <f>AH48</f>
        <v>0</v>
      </c>
      <c r="AI55" s="281" t="e">
        <f>AH55/AH48</f>
        <v>#DIV/0!</v>
      </c>
      <c r="AJ55" s="283"/>
    </row>
    <row r="56" spans="1:36"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B56" s="17"/>
      <c r="AG56" s="201"/>
      <c r="AH56" s="328"/>
      <c r="AI56" s="211"/>
      <c r="AJ56" s="17"/>
    </row>
    <row r="57" spans="1:36"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B57" s="209" t="str">
        <f>$A$16</f>
        <v>EU Projects</v>
      </c>
      <c r="AE57" s="327"/>
      <c r="AH57" s="329">
        <f>AH32</f>
        <v>0</v>
      </c>
      <c r="AI57" s="211" t="e">
        <f>AH57/AH55</f>
        <v>#DIV/0!</v>
      </c>
      <c r="AJ57" s="17"/>
    </row>
    <row r="58" spans="1:36"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B58" s="209" t="str">
        <f>$A$33</f>
        <v>Internal and National Projects</v>
      </c>
      <c r="AH58" s="330">
        <f>AH40</f>
        <v>0</v>
      </c>
      <c r="AI58" s="282" t="e">
        <f>AH58/AH55</f>
        <v>#DIV/0!</v>
      </c>
      <c r="AJ58" s="284"/>
    </row>
    <row r="59" spans="1:36"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B59" s="17"/>
      <c r="AH59" s="329">
        <f>AH57+AH58</f>
        <v>0</v>
      </c>
      <c r="AI59" s="211" t="e">
        <f>AI57+AI58</f>
        <v>#DIV/0!</v>
      </c>
      <c r="AJ59" s="17"/>
    </row>
    <row r="60" spans="1:36"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B60" s="26"/>
      <c r="AC60" s="20"/>
      <c r="AD60" s="20"/>
      <c r="AE60" s="20"/>
      <c r="AF60" s="20"/>
      <c r="AG60" s="20"/>
      <c r="AH60" s="20"/>
      <c r="AI60" s="20"/>
      <c r="AJ60" s="17"/>
    </row>
    <row r="61" spans="1:36"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6"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6" x14ac:dyDescent="0.25">
      <c r="A63" s="33"/>
      <c r="B63" s="33"/>
      <c r="C63" s="33"/>
      <c r="L63" s="33"/>
    </row>
    <row r="64" spans="1:36"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RQ0B42tLaJSplZAszGum0ZfKlBE01HeUoSb5+p2umwaaadLcmg7x4fAfgyd1Aac2ySYMHVGbSjnVxGjySYuILg==" saltValue="sRSiPR42OPNi9w3M7ovBkQ==" spinCount="100000" sheet="1" objects="1" scenarios="1"/>
  <protectedRanges>
    <protectedRange sqref="C9" name="Range1_2"/>
    <protectedRange sqref="C4:F6" name="Range1_1_1"/>
    <protectedRange sqref="A53:A62" name="Range9_1_1_1"/>
    <protectedRange sqref="A53:A62" name="Range8_1_1_1"/>
    <protectedRange sqref="AJ17:AJ31" name="Range4"/>
    <protectedRange sqref="AJ34:AJ39" name="Range6"/>
    <protectedRange sqref="AJ42:AJ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2">
    <dataValidation allowBlank="1" showInputMessage="1" showErrorMessage="1" prompt="Please complete these cells on Jan13 sheet - please refer to Guidance for further detail" sqref="C17:C31" xr:uid="{00000000-0002-0000-0400-000000000000}"/>
    <dataValidation allowBlank="1" showErrorMessage="1" sqref="A17:B31" xr:uid="{878C447B-79C5-4110-8987-13C02F83A13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8D5EABBA-3A3C-4F09-872A-C0302620C3AD}">
          <x14:formula1>
            <xm:f>'Dropdown Options'!$B$2:$B$8</xm:f>
          </x14:formula1>
          <xm:sqref>C6:J6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F17" sqref="F17"/>
    </sheetView>
  </sheetViews>
  <sheetFormatPr defaultColWidth="11.44140625" defaultRowHeight="13.2" x14ac:dyDescent="0.25"/>
  <cols>
    <col min="1" max="2" width="29.6640625" customWidth="1"/>
    <col min="3" max="3" width="11.44140625" bestFit="1" customWidth="1"/>
    <col min="4" max="34" width="5" customWidth="1"/>
    <col min="35" max="35" width="9.33203125" customWidth="1"/>
    <col min="36" max="36" width="8.88671875" bestFit="1" customWidth="1"/>
    <col min="37" max="37" width="16.44140625" customWidth="1"/>
  </cols>
  <sheetData>
    <row r="1" spans="1:40" ht="12" customHeight="1" x14ac:dyDescent="0.25"/>
    <row r="2" spans="1:40" ht="31.5" customHeight="1" x14ac:dyDescent="0.6">
      <c r="A2" s="2" t="s">
        <v>0</v>
      </c>
      <c r="B2" s="78" t="s">
        <v>72</v>
      </c>
      <c r="E2" s="1"/>
    </row>
    <row r="3" spans="1:40" ht="12" customHeight="1" x14ac:dyDescent="0.25">
      <c r="L3" s="7"/>
      <c r="M3" s="7"/>
      <c r="N3" s="7"/>
      <c r="O3" s="7"/>
    </row>
    <row r="4" spans="1:40"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0"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0"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0" s="3" customFormat="1" ht="18" customHeight="1" x14ac:dyDescent="0.25">
      <c r="A7" s="380" t="s">
        <v>3</v>
      </c>
      <c r="B7" s="381"/>
      <c r="C7" s="356" t="s">
        <v>28</v>
      </c>
      <c r="D7" s="357"/>
      <c r="E7" s="268"/>
      <c r="F7"/>
      <c r="G7"/>
      <c r="H7"/>
      <c r="I7"/>
      <c r="J7"/>
      <c r="S7" s="4"/>
      <c r="T7" s="4"/>
      <c r="U7" s="4"/>
    </row>
    <row r="8" spans="1:40"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row>
    <row r="9" spans="1:40"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c r="AL9" s="3"/>
      <c r="AM9" s="3"/>
    </row>
    <row r="10" spans="1:40"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c r="AL10" s="3"/>
      <c r="AM10" s="3"/>
    </row>
    <row r="11" spans="1:40"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c r="AJ11" s="3"/>
    </row>
    <row r="12" spans="1:40"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c r="AJ12" s="3"/>
    </row>
    <row r="13" spans="1:40"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0" s="3" customFormat="1" ht="12.75" customHeight="1" x14ac:dyDescent="0.25">
      <c r="A14" s="84" t="s">
        <v>5</v>
      </c>
      <c r="B14" s="84"/>
      <c r="C14" s="84"/>
      <c r="D14" s="85">
        <v>1</v>
      </c>
      <c r="E14" s="139">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5">
        <v>31</v>
      </c>
      <c r="AI14" s="86" t="s">
        <v>6</v>
      </c>
      <c r="AJ14" s="87" t="s">
        <v>62</v>
      </c>
      <c r="AK14" s="331" t="s">
        <v>7</v>
      </c>
    </row>
    <row r="15" spans="1:40" s="3" customFormat="1" ht="12.75" customHeight="1" x14ac:dyDescent="0.25">
      <c r="A15" s="84" t="s">
        <v>8</v>
      </c>
      <c r="B15" s="84"/>
      <c r="C15" s="84"/>
      <c r="D15" s="132" t="s">
        <v>9</v>
      </c>
      <c r="E15" s="132" t="s">
        <v>10</v>
      </c>
      <c r="F15" s="198" t="s">
        <v>11</v>
      </c>
      <c r="G15" s="85" t="s">
        <v>12</v>
      </c>
      <c r="H15" s="198" t="s">
        <v>13</v>
      </c>
      <c r="I15" s="198" t="s">
        <v>14</v>
      </c>
      <c r="J15" s="132" t="s">
        <v>15</v>
      </c>
      <c r="K15" s="132" t="s">
        <v>9</v>
      </c>
      <c r="L15" s="198" t="s">
        <v>10</v>
      </c>
      <c r="M15" s="198" t="s">
        <v>11</v>
      </c>
      <c r="N15" s="198" t="s">
        <v>12</v>
      </c>
      <c r="O15" s="198" t="s">
        <v>13</v>
      </c>
      <c r="P15" s="198" t="s">
        <v>14</v>
      </c>
      <c r="Q15" s="132" t="s">
        <v>15</v>
      </c>
      <c r="R15" s="132" t="s">
        <v>9</v>
      </c>
      <c r="S15" s="198" t="s">
        <v>10</v>
      </c>
      <c r="T15" s="198" t="s">
        <v>11</v>
      </c>
      <c r="U15" s="198" t="s">
        <v>12</v>
      </c>
      <c r="V15" s="198" t="s">
        <v>13</v>
      </c>
      <c r="W15" s="198" t="s">
        <v>14</v>
      </c>
      <c r="X15" s="132" t="s">
        <v>15</v>
      </c>
      <c r="Y15" s="132" t="s">
        <v>9</v>
      </c>
      <c r="Z15" s="198" t="s">
        <v>10</v>
      </c>
      <c r="AA15" s="198" t="s">
        <v>11</v>
      </c>
      <c r="AB15" s="198" t="s">
        <v>12</v>
      </c>
      <c r="AC15" s="198" t="s">
        <v>13</v>
      </c>
      <c r="AD15" s="198" t="s">
        <v>14</v>
      </c>
      <c r="AE15" s="132" t="s">
        <v>15</v>
      </c>
      <c r="AF15" s="132" t="s">
        <v>9</v>
      </c>
      <c r="AG15" s="198" t="s">
        <v>10</v>
      </c>
      <c r="AH15" s="198" t="s">
        <v>11</v>
      </c>
      <c r="AI15" s="86"/>
      <c r="AJ15" s="87" t="s">
        <v>63</v>
      </c>
      <c r="AK15" s="80"/>
    </row>
    <row r="16" spans="1:40"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4"/>
    </row>
    <row r="17" spans="1:37" ht="12.75" customHeight="1" x14ac:dyDescent="0.25">
      <c r="A17" s="83" t="str">
        <f>'Jan22'!A17</f>
        <v>Insert Project Title + UCD a/c no. + EU Reference No.</v>
      </c>
      <c r="B17" s="79" t="str">
        <f>'Jan22'!B17</f>
        <v>&lt;select from list in Jan tab only&gt;</v>
      </c>
      <c r="C17" s="79" t="str">
        <f>'Jan22'!C17</f>
        <v>WP &lt;insert&gt;</v>
      </c>
      <c r="D17" s="24"/>
      <c r="E17" s="139"/>
      <c r="F17" s="12"/>
      <c r="G17" s="12"/>
      <c r="H17" s="12"/>
      <c r="I17" s="12"/>
      <c r="J17" s="24"/>
      <c r="K17" s="24"/>
      <c r="L17" s="12"/>
      <c r="M17" s="12"/>
      <c r="N17" s="12"/>
      <c r="O17" s="12"/>
      <c r="P17" s="12"/>
      <c r="Q17" s="24"/>
      <c r="R17" s="24"/>
      <c r="S17" s="12"/>
      <c r="T17" s="12"/>
      <c r="U17" s="12"/>
      <c r="V17" s="12"/>
      <c r="W17" s="12"/>
      <c r="X17" s="24"/>
      <c r="Y17" s="24"/>
      <c r="Z17" s="12"/>
      <c r="AA17" s="12"/>
      <c r="AB17" s="12"/>
      <c r="AC17" s="12"/>
      <c r="AD17" s="12"/>
      <c r="AE17" s="24"/>
      <c r="AF17" s="24"/>
      <c r="AG17" s="12"/>
      <c r="AH17" s="12"/>
      <c r="AI17" s="10">
        <f>SUM(D17:AH17)</f>
        <v>0</v>
      </c>
      <c r="AJ17" s="51" t="e">
        <f t="shared" ref="AJ17:AJ32" si="0">AI17/$AI$48</f>
        <v>#DIV/0!</v>
      </c>
      <c r="AK17" s="335"/>
    </row>
    <row r="18" spans="1:37" ht="12.75" customHeight="1" x14ac:dyDescent="0.25">
      <c r="A18" s="83" t="str">
        <f>'Jan22'!A18</f>
        <v>Insert Project Title + UCD a/c no. + EU Reference No.</v>
      </c>
      <c r="B18" s="79" t="str">
        <f>'Jan22'!B18</f>
        <v>&lt;select from list in Jan tab only&gt;</v>
      </c>
      <c r="C18" s="79" t="str">
        <f>'Jan22'!C18</f>
        <v>WP &lt;insert&gt;</v>
      </c>
      <c r="D18" s="24"/>
      <c r="E18" s="139"/>
      <c r="F18" s="12"/>
      <c r="G18" s="12"/>
      <c r="H18" s="12"/>
      <c r="I18" s="12"/>
      <c r="J18" s="24"/>
      <c r="K18" s="24"/>
      <c r="L18" s="12"/>
      <c r="M18" s="12"/>
      <c r="N18" s="12"/>
      <c r="O18" s="12"/>
      <c r="P18" s="12"/>
      <c r="Q18" s="24"/>
      <c r="R18" s="24"/>
      <c r="S18" s="12"/>
      <c r="T18" s="12"/>
      <c r="U18" s="12"/>
      <c r="V18" s="12"/>
      <c r="W18" s="12"/>
      <c r="X18" s="24"/>
      <c r="Y18" s="24"/>
      <c r="Z18" s="12"/>
      <c r="AA18" s="12"/>
      <c r="AB18" s="12"/>
      <c r="AC18" s="12"/>
      <c r="AD18" s="12"/>
      <c r="AE18" s="24"/>
      <c r="AF18" s="24"/>
      <c r="AG18" s="12"/>
      <c r="AH18" s="12"/>
      <c r="AI18" s="10">
        <f t="shared" ref="AI18:AI22" si="1">SUM(D18:AH18)</f>
        <v>0</v>
      </c>
      <c r="AJ18" s="51" t="e">
        <f t="shared" si="0"/>
        <v>#DIV/0!</v>
      </c>
      <c r="AK18" s="335"/>
    </row>
    <row r="19" spans="1:37" ht="12.75" customHeight="1" x14ac:dyDescent="0.25">
      <c r="A19" s="83" t="str">
        <f>'Jan22'!A19</f>
        <v>Insert Project Title + UCD a/c no. + EU Reference No.</v>
      </c>
      <c r="B19" s="79" t="str">
        <f>'Jan22'!B19</f>
        <v>&lt;select from list in Jan tab only&gt;</v>
      </c>
      <c r="C19" s="79" t="str">
        <f>'Jan22'!C19</f>
        <v>WP &lt;insert&gt;</v>
      </c>
      <c r="D19" s="24"/>
      <c r="E19" s="139"/>
      <c r="F19" s="12"/>
      <c r="G19" s="12"/>
      <c r="H19" s="12"/>
      <c r="I19" s="12"/>
      <c r="J19" s="24"/>
      <c r="K19" s="24"/>
      <c r="L19" s="12"/>
      <c r="M19" s="12"/>
      <c r="N19" s="12"/>
      <c r="O19" s="12"/>
      <c r="P19" s="12"/>
      <c r="Q19" s="24"/>
      <c r="R19" s="24"/>
      <c r="S19" s="12"/>
      <c r="T19" s="12"/>
      <c r="U19" s="12"/>
      <c r="V19" s="12"/>
      <c r="W19" s="12"/>
      <c r="X19" s="24"/>
      <c r="Y19" s="24"/>
      <c r="Z19" s="12"/>
      <c r="AA19" s="12"/>
      <c r="AB19" s="12"/>
      <c r="AC19" s="12"/>
      <c r="AD19" s="12"/>
      <c r="AE19" s="24"/>
      <c r="AF19" s="24"/>
      <c r="AG19" s="12"/>
      <c r="AH19" s="12"/>
      <c r="AI19" s="10">
        <f t="shared" si="1"/>
        <v>0</v>
      </c>
      <c r="AJ19" s="51" t="e">
        <f t="shared" si="0"/>
        <v>#DIV/0!</v>
      </c>
      <c r="AK19" s="335"/>
    </row>
    <row r="20" spans="1:37" ht="12.75" customHeight="1" x14ac:dyDescent="0.25">
      <c r="A20" s="83" t="str">
        <f>'Jan22'!A20</f>
        <v>Insert Project Title + UCD a/c no. + EU Reference No.</v>
      </c>
      <c r="B20" s="79" t="str">
        <f>'Jan22'!B20</f>
        <v>&lt;select from list in Jan tab only&gt;</v>
      </c>
      <c r="C20" s="79" t="str">
        <f>'Jan22'!C20</f>
        <v>WP &lt;insert&gt;</v>
      </c>
      <c r="D20" s="24"/>
      <c r="E20" s="200"/>
      <c r="F20" s="12"/>
      <c r="G20" s="12"/>
      <c r="H20" s="12"/>
      <c r="I20" s="12"/>
      <c r="J20" s="24"/>
      <c r="K20" s="24"/>
      <c r="L20" s="12"/>
      <c r="M20" s="12"/>
      <c r="N20" s="12"/>
      <c r="O20" s="12"/>
      <c r="P20" s="12"/>
      <c r="Q20" s="24"/>
      <c r="R20" s="24"/>
      <c r="S20" s="12"/>
      <c r="T20" s="12"/>
      <c r="U20" s="12"/>
      <c r="V20" s="12"/>
      <c r="W20" s="12"/>
      <c r="X20" s="24"/>
      <c r="Y20" s="24"/>
      <c r="Z20" s="12"/>
      <c r="AA20" s="12"/>
      <c r="AB20" s="12"/>
      <c r="AC20" s="12"/>
      <c r="AD20" s="12"/>
      <c r="AE20" s="24"/>
      <c r="AF20" s="24"/>
      <c r="AG20" s="12"/>
      <c r="AH20" s="12"/>
      <c r="AI20" s="10">
        <f t="shared" si="1"/>
        <v>0</v>
      </c>
      <c r="AJ20" s="51" t="e">
        <f t="shared" si="0"/>
        <v>#DIV/0!</v>
      </c>
      <c r="AK20" s="335"/>
    </row>
    <row r="21" spans="1:37" ht="12.75" customHeight="1" x14ac:dyDescent="0.25">
      <c r="A21" s="83" t="str">
        <f>'Jan22'!A21</f>
        <v>Insert Project Title + UCD a/c no. + EU Reference No.</v>
      </c>
      <c r="B21" s="79" t="str">
        <f>'Jan22'!B21</f>
        <v>&lt;select from list in Jan tab only&gt;</v>
      </c>
      <c r="C21" s="79" t="str">
        <f>'Jan22'!C21</f>
        <v>WP &lt;insert&gt;</v>
      </c>
      <c r="D21" s="24"/>
      <c r="E21" s="139"/>
      <c r="F21" s="12"/>
      <c r="G21" s="12"/>
      <c r="H21" s="12"/>
      <c r="I21" s="12"/>
      <c r="J21" s="24"/>
      <c r="K21" s="24"/>
      <c r="L21" s="12"/>
      <c r="M21" s="12"/>
      <c r="N21" s="12"/>
      <c r="O21" s="12"/>
      <c r="P21" s="12"/>
      <c r="Q21" s="24"/>
      <c r="R21" s="24"/>
      <c r="S21" s="12"/>
      <c r="T21" s="12"/>
      <c r="U21" s="12"/>
      <c r="V21" s="12"/>
      <c r="W21" s="12"/>
      <c r="X21" s="24"/>
      <c r="Y21" s="24"/>
      <c r="Z21" s="12"/>
      <c r="AA21" s="12"/>
      <c r="AB21" s="12"/>
      <c r="AC21" s="12"/>
      <c r="AD21" s="12"/>
      <c r="AE21" s="24"/>
      <c r="AF21" s="24"/>
      <c r="AG21" s="12"/>
      <c r="AH21" s="12"/>
      <c r="AI21" s="10">
        <f t="shared" si="1"/>
        <v>0</v>
      </c>
      <c r="AJ21" s="51" t="e">
        <f t="shared" si="0"/>
        <v>#DIV/0!</v>
      </c>
      <c r="AK21" s="335"/>
    </row>
    <row r="22" spans="1:37" ht="12.75" customHeight="1" x14ac:dyDescent="0.25">
      <c r="A22" s="83" t="str">
        <f>'Jan22'!A22</f>
        <v>Insert Project Title + UCD a/c no. + EU Reference No.</v>
      </c>
      <c r="B22" s="79" t="str">
        <f>'Jan22'!B22</f>
        <v>&lt;select from list in Jan tab only&gt;</v>
      </c>
      <c r="C22" s="79" t="str">
        <f>'Jan22'!C22</f>
        <v>WP &lt;insert&gt;</v>
      </c>
      <c r="D22" s="24"/>
      <c r="E22" s="139"/>
      <c r="F22" s="12"/>
      <c r="G22" s="12"/>
      <c r="H22" s="12"/>
      <c r="I22" s="12"/>
      <c r="J22" s="24"/>
      <c r="K22" s="24"/>
      <c r="L22" s="12"/>
      <c r="M22" s="12"/>
      <c r="N22" s="12"/>
      <c r="O22" s="12"/>
      <c r="P22" s="12"/>
      <c r="Q22" s="24"/>
      <c r="R22" s="24"/>
      <c r="S22" s="12"/>
      <c r="T22" s="12"/>
      <c r="U22" s="12"/>
      <c r="V22" s="12"/>
      <c r="W22" s="12"/>
      <c r="X22" s="24"/>
      <c r="Y22" s="24"/>
      <c r="Z22" s="12"/>
      <c r="AA22" s="12"/>
      <c r="AB22" s="12"/>
      <c r="AC22" s="12"/>
      <c r="AD22" s="12"/>
      <c r="AE22" s="24"/>
      <c r="AF22" s="24"/>
      <c r="AG22" s="12"/>
      <c r="AH22" s="12"/>
      <c r="AI22" s="10">
        <f t="shared" si="1"/>
        <v>0</v>
      </c>
      <c r="AJ22" s="51" t="e">
        <f t="shared" si="0"/>
        <v>#DIV/0!</v>
      </c>
      <c r="AK22" s="335"/>
    </row>
    <row r="23" spans="1:37" ht="12.75" customHeight="1" x14ac:dyDescent="0.25">
      <c r="A23" s="83" t="str">
        <f>'Jan22'!A23</f>
        <v>Insert Project Title + UCD a/c no. + EU Reference No.</v>
      </c>
      <c r="B23" s="79" t="str">
        <f>'Jan22'!B23</f>
        <v>&lt;select from list in Jan tab only&gt;</v>
      </c>
      <c r="C23" s="79" t="str">
        <f>'Jan22'!C23</f>
        <v>WP &lt;insert&gt;</v>
      </c>
      <c r="D23" s="24"/>
      <c r="E23" s="139"/>
      <c r="F23" s="12"/>
      <c r="G23" s="12"/>
      <c r="H23" s="12"/>
      <c r="I23" s="12"/>
      <c r="J23" s="24"/>
      <c r="K23" s="24"/>
      <c r="L23" s="12"/>
      <c r="M23" s="12"/>
      <c r="N23" s="12"/>
      <c r="O23" s="12"/>
      <c r="P23" s="12"/>
      <c r="Q23" s="24"/>
      <c r="R23" s="24"/>
      <c r="S23" s="12"/>
      <c r="T23" s="12"/>
      <c r="U23" s="12"/>
      <c r="V23" s="12"/>
      <c r="W23" s="12"/>
      <c r="X23" s="24"/>
      <c r="Y23" s="24"/>
      <c r="Z23" s="12"/>
      <c r="AA23" s="12"/>
      <c r="AB23" s="12"/>
      <c r="AC23" s="12"/>
      <c r="AD23" s="12"/>
      <c r="AE23" s="24"/>
      <c r="AF23" s="24"/>
      <c r="AG23" s="12"/>
      <c r="AH23" s="12"/>
      <c r="AI23" s="10">
        <f t="shared" ref="AI23:AI29" si="2">SUM(D23:AH23)</f>
        <v>0</v>
      </c>
      <c r="AJ23" s="51" t="e">
        <f t="shared" si="0"/>
        <v>#DIV/0!</v>
      </c>
      <c r="AK23" s="335"/>
    </row>
    <row r="24" spans="1:37" ht="12.75" customHeight="1" x14ac:dyDescent="0.25">
      <c r="A24" s="83" t="str">
        <f>'Jan22'!A24</f>
        <v>Insert Project Title + UCD a/c no. + EU Reference No.</v>
      </c>
      <c r="B24" s="79" t="str">
        <f>'Jan22'!B24</f>
        <v>&lt;select from list in Jan tab only&gt;</v>
      </c>
      <c r="C24" s="79" t="str">
        <f>'Jan22'!C24</f>
        <v>WP &lt;insert&gt;</v>
      </c>
      <c r="D24" s="24"/>
      <c r="E24" s="139"/>
      <c r="F24" s="12"/>
      <c r="G24" s="12"/>
      <c r="H24" s="12"/>
      <c r="I24" s="12"/>
      <c r="J24" s="24"/>
      <c r="K24" s="24"/>
      <c r="L24" s="12"/>
      <c r="M24" s="12"/>
      <c r="N24" s="12"/>
      <c r="O24" s="12"/>
      <c r="P24" s="12"/>
      <c r="Q24" s="24"/>
      <c r="R24" s="24"/>
      <c r="S24" s="12"/>
      <c r="T24" s="12"/>
      <c r="U24" s="12"/>
      <c r="V24" s="12"/>
      <c r="W24" s="12"/>
      <c r="X24" s="24"/>
      <c r="Y24" s="24"/>
      <c r="Z24" s="12"/>
      <c r="AA24" s="12"/>
      <c r="AB24" s="12"/>
      <c r="AC24" s="12"/>
      <c r="AD24" s="12"/>
      <c r="AE24" s="24"/>
      <c r="AF24" s="24"/>
      <c r="AG24" s="12"/>
      <c r="AH24" s="12"/>
      <c r="AI24" s="10">
        <f t="shared" si="2"/>
        <v>0</v>
      </c>
      <c r="AJ24" s="51" t="e">
        <f t="shared" si="0"/>
        <v>#DIV/0!</v>
      </c>
      <c r="AK24" s="335"/>
    </row>
    <row r="25" spans="1:37" ht="12.75" customHeight="1" x14ac:dyDescent="0.25">
      <c r="A25" s="83" t="str">
        <f>'Jan22'!A25</f>
        <v>Insert Project Title + UCD a/c no. + EU Reference No.</v>
      </c>
      <c r="B25" s="79" t="str">
        <f>'Jan22'!B25</f>
        <v>&lt;select from list in Jan tab only&gt;</v>
      </c>
      <c r="C25" s="79" t="str">
        <f>'Jan22'!C25</f>
        <v>WP &lt;insert&gt;</v>
      </c>
      <c r="D25" s="24"/>
      <c r="E25" s="139"/>
      <c r="F25" s="12"/>
      <c r="G25" s="12"/>
      <c r="H25" s="12"/>
      <c r="I25" s="12"/>
      <c r="J25" s="24"/>
      <c r="K25" s="24"/>
      <c r="L25" s="12"/>
      <c r="M25" s="12"/>
      <c r="N25" s="12"/>
      <c r="O25" s="12"/>
      <c r="P25" s="12"/>
      <c r="Q25" s="24"/>
      <c r="R25" s="24"/>
      <c r="S25" s="12"/>
      <c r="T25" s="12"/>
      <c r="U25" s="12"/>
      <c r="V25" s="12"/>
      <c r="W25" s="12"/>
      <c r="X25" s="24"/>
      <c r="Y25" s="24"/>
      <c r="Z25" s="12"/>
      <c r="AA25" s="12"/>
      <c r="AB25" s="12"/>
      <c r="AC25" s="12"/>
      <c r="AD25" s="12"/>
      <c r="AE25" s="24"/>
      <c r="AF25" s="24"/>
      <c r="AG25" s="12"/>
      <c r="AH25" s="12"/>
      <c r="AI25" s="10">
        <f t="shared" si="2"/>
        <v>0</v>
      </c>
      <c r="AJ25" s="51" t="e">
        <f t="shared" si="0"/>
        <v>#DIV/0!</v>
      </c>
      <c r="AK25" s="335"/>
    </row>
    <row r="26" spans="1:37" ht="12.75" customHeight="1" x14ac:dyDescent="0.25">
      <c r="A26" s="83" t="str">
        <f>'Jan22'!A26</f>
        <v>Insert Project Title + UCD a/c no. + EU Reference No.</v>
      </c>
      <c r="B26" s="79" t="str">
        <f>'Jan22'!B26</f>
        <v>&lt;select from list in Jan tab only&gt;</v>
      </c>
      <c r="C26" s="79" t="str">
        <f>'Jan22'!C26</f>
        <v>WP &lt;insert&gt;</v>
      </c>
      <c r="D26" s="24"/>
      <c r="E26" s="139"/>
      <c r="F26" s="12"/>
      <c r="G26" s="12"/>
      <c r="H26" s="12"/>
      <c r="I26" s="12"/>
      <c r="J26" s="24"/>
      <c r="K26" s="24"/>
      <c r="L26" s="12"/>
      <c r="M26" s="12"/>
      <c r="N26" s="12"/>
      <c r="O26" s="12"/>
      <c r="P26" s="12"/>
      <c r="Q26" s="24"/>
      <c r="R26" s="24"/>
      <c r="S26" s="12"/>
      <c r="T26" s="12"/>
      <c r="U26" s="12"/>
      <c r="V26" s="12"/>
      <c r="W26" s="12"/>
      <c r="X26" s="24"/>
      <c r="Y26" s="24"/>
      <c r="Z26" s="12"/>
      <c r="AA26" s="12"/>
      <c r="AB26" s="12"/>
      <c r="AC26" s="12"/>
      <c r="AD26" s="12"/>
      <c r="AE26" s="24"/>
      <c r="AF26" s="24"/>
      <c r="AG26" s="12"/>
      <c r="AH26" s="12"/>
      <c r="AI26" s="10">
        <f t="shared" si="2"/>
        <v>0</v>
      </c>
      <c r="AJ26" s="51" t="e">
        <f t="shared" si="0"/>
        <v>#DIV/0!</v>
      </c>
      <c r="AK26" s="335"/>
    </row>
    <row r="27" spans="1:37" ht="12.75" customHeight="1" x14ac:dyDescent="0.25">
      <c r="A27" s="83" t="str">
        <f>'Jan22'!A27</f>
        <v>Insert Project Title + UCD a/c no. + EU Reference No.</v>
      </c>
      <c r="B27" s="79" t="str">
        <f>'Jan22'!B27</f>
        <v>&lt;select from list in Jan tab only&gt;</v>
      </c>
      <c r="C27" s="79" t="str">
        <f>'Jan22'!C27</f>
        <v>WP &lt;insert&gt;</v>
      </c>
      <c r="D27" s="24"/>
      <c r="E27" s="139"/>
      <c r="F27" s="12"/>
      <c r="G27" s="12"/>
      <c r="H27" s="12"/>
      <c r="I27" s="12"/>
      <c r="J27" s="24"/>
      <c r="K27" s="24"/>
      <c r="L27" s="12"/>
      <c r="M27" s="12"/>
      <c r="N27" s="12"/>
      <c r="O27" s="12"/>
      <c r="P27" s="12"/>
      <c r="Q27" s="24"/>
      <c r="R27" s="24"/>
      <c r="S27" s="12"/>
      <c r="T27" s="12"/>
      <c r="U27" s="12"/>
      <c r="V27" s="12"/>
      <c r="W27" s="12"/>
      <c r="X27" s="24"/>
      <c r="Y27" s="24"/>
      <c r="Z27" s="12"/>
      <c r="AA27" s="12"/>
      <c r="AB27" s="12"/>
      <c r="AC27" s="12"/>
      <c r="AD27" s="12"/>
      <c r="AE27" s="24"/>
      <c r="AF27" s="24"/>
      <c r="AG27" s="12"/>
      <c r="AH27" s="12"/>
      <c r="AI27" s="10">
        <f t="shared" si="2"/>
        <v>0</v>
      </c>
      <c r="AJ27" s="51" t="e">
        <f t="shared" si="0"/>
        <v>#DIV/0!</v>
      </c>
      <c r="AK27" s="335"/>
    </row>
    <row r="28" spans="1:37" ht="12.75" customHeight="1" x14ac:dyDescent="0.25">
      <c r="A28" s="83" t="str">
        <f>'Jan22'!A28</f>
        <v>Insert Project Title + UCD a/c no. + EU Reference No.</v>
      </c>
      <c r="B28" s="79" t="str">
        <f>'Jan22'!B28</f>
        <v>&lt;select from list in Jan tab only&gt;</v>
      </c>
      <c r="C28" s="79" t="str">
        <f>'Jan22'!C28</f>
        <v>WP &lt;insert&gt;</v>
      </c>
      <c r="D28" s="24"/>
      <c r="E28" s="139"/>
      <c r="F28" s="12"/>
      <c r="G28" s="12"/>
      <c r="H28" s="12"/>
      <c r="I28" s="12"/>
      <c r="J28" s="24"/>
      <c r="K28" s="24"/>
      <c r="L28" s="12"/>
      <c r="M28" s="12"/>
      <c r="N28" s="12"/>
      <c r="O28" s="12"/>
      <c r="P28" s="12"/>
      <c r="Q28" s="24"/>
      <c r="R28" s="24"/>
      <c r="S28" s="12"/>
      <c r="T28" s="12"/>
      <c r="U28" s="12"/>
      <c r="V28" s="12"/>
      <c r="W28" s="12"/>
      <c r="X28" s="24"/>
      <c r="Y28" s="24"/>
      <c r="Z28" s="12"/>
      <c r="AA28" s="12"/>
      <c r="AB28" s="12"/>
      <c r="AC28" s="12"/>
      <c r="AD28" s="12"/>
      <c r="AE28" s="24"/>
      <c r="AF28" s="24"/>
      <c r="AG28" s="12"/>
      <c r="AH28" s="12"/>
      <c r="AI28" s="10">
        <f t="shared" si="2"/>
        <v>0</v>
      </c>
      <c r="AJ28" s="51" t="e">
        <f t="shared" si="0"/>
        <v>#DIV/0!</v>
      </c>
      <c r="AK28" s="335"/>
    </row>
    <row r="29" spans="1:37" ht="12.75" customHeight="1" x14ac:dyDescent="0.25">
      <c r="A29" s="83" t="str">
        <f>'Jan22'!A29</f>
        <v>Insert Project Title + UCD a/c no. + EU Reference No.</v>
      </c>
      <c r="B29" s="79" t="str">
        <f>'Jan22'!B29</f>
        <v>&lt;select from list in Jan tab only&gt;</v>
      </c>
      <c r="C29" s="79" t="str">
        <f>'Jan22'!C29</f>
        <v>WP &lt;insert&gt;</v>
      </c>
      <c r="D29" s="24"/>
      <c r="E29" s="139"/>
      <c r="F29" s="12"/>
      <c r="G29" s="12"/>
      <c r="H29" s="12"/>
      <c r="I29" s="12"/>
      <c r="J29" s="24"/>
      <c r="K29" s="24"/>
      <c r="L29" s="12"/>
      <c r="M29" s="12"/>
      <c r="N29" s="12"/>
      <c r="O29" s="12"/>
      <c r="P29" s="12"/>
      <c r="Q29" s="24"/>
      <c r="R29" s="24"/>
      <c r="S29" s="12"/>
      <c r="T29" s="12"/>
      <c r="U29" s="12"/>
      <c r="V29" s="12"/>
      <c r="W29" s="12"/>
      <c r="X29" s="24"/>
      <c r="Y29" s="24"/>
      <c r="Z29" s="12"/>
      <c r="AA29" s="12"/>
      <c r="AB29" s="12"/>
      <c r="AC29" s="12"/>
      <c r="AD29" s="12"/>
      <c r="AE29" s="24"/>
      <c r="AF29" s="24"/>
      <c r="AG29" s="12"/>
      <c r="AH29" s="12"/>
      <c r="AI29" s="10">
        <f t="shared" si="2"/>
        <v>0</v>
      </c>
      <c r="AJ29" s="51" t="e">
        <f t="shared" si="0"/>
        <v>#DIV/0!</v>
      </c>
      <c r="AK29" s="335"/>
    </row>
    <row r="30" spans="1:37" ht="12.75" customHeight="1" x14ac:dyDescent="0.25">
      <c r="A30" s="83" t="str">
        <f>'Jan22'!A30</f>
        <v>Insert Project Title + UCD a/c no. + EU Reference No.</v>
      </c>
      <c r="B30" s="79" t="str">
        <f>'Jan22'!B30</f>
        <v>&lt;select from list in Jan tab only&gt;</v>
      </c>
      <c r="C30" s="79" t="str">
        <f>'Jan22'!C30</f>
        <v>WP &lt;insert&gt;</v>
      </c>
      <c r="D30" s="24"/>
      <c r="E30" s="139"/>
      <c r="F30" s="12"/>
      <c r="G30" s="12"/>
      <c r="H30" s="12"/>
      <c r="I30" s="12"/>
      <c r="J30" s="24"/>
      <c r="K30" s="24"/>
      <c r="L30" s="12"/>
      <c r="M30" s="12"/>
      <c r="N30" s="12"/>
      <c r="O30" s="12"/>
      <c r="P30" s="12"/>
      <c r="Q30" s="24"/>
      <c r="R30" s="24"/>
      <c r="S30" s="12"/>
      <c r="T30" s="12"/>
      <c r="U30" s="12"/>
      <c r="V30" s="12"/>
      <c r="W30" s="12"/>
      <c r="X30" s="24"/>
      <c r="Y30" s="24"/>
      <c r="Z30" s="12"/>
      <c r="AA30" s="12"/>
      <c r="AB30" s="12"/>
      <c r="AC30" s="12"/>
      <c r="AD30" s="12"/>
      <c r="AE30" s="24"/>
      <c r="AF30" s="24"/>
      <c r="AG30" s="12"/>
      <c r="AH30" s="12"/>
      <c r="AI30" s="10">
        <f>SUM(D30:AH30)</f>
        <v>0</v>
      </c>
      <c r="AJ30" s="51" t="e">
        <f t="shared" si="0"/>
        <v>#DIV/0!</v>
      </c>
      <c r="AK30" s="335"/>
    </row>
    <row r="31" spans="1:37" ht="12.75" customHeight="1" x14ac:dyDescent="0.25">
      <c r="A31" s="83" t="str">
        <f>'Jan22'!A31</f>
        <v>Insert Project Title + UCD a/c no. + EU Reference No.</v>
      </c>
      <c r="B31" s="79" t="str">
        <f>'Jan22'!B31</f>
        <v>&lt;select from list in Jan tab only&gt;</v>
      </c>
      <c r="C31" s="79" t="str">
        <f>'Jan22'!C31</f>
        <v>WP &lt;insert&gt;</v>
      </c>
      <c r="D31" s="24"/>
      <c r="E31" s="139"/>
      <c r="F31" s="12"/>
      <c r="G31" s="12"/>
      <c r="H31" s="12"/>
      <c r="I31" s="12"/>
      <c r="J31" s="24"/>
      <c r="K31" s="24"/>
      <c r="L31" s="12"/>
      <c r="M31" s="12"/>
      <c r="N31" s="12"/>
      <c r="O31" s="12"/>
      <c r="P31" s="12"/>
      <c r="Q31" s="24"/>
      <c r="R31" s="24"/>
      <c r="S31" s="12"/>
      <c r="T31" s="12"/>
      <c r="U31" s="12"/>
      <c r="V31" s="12"/>
      <c r="W31" s="12"/>
      <c r="X31" s="24"/>
      <c r="Y31" s="24"/>
      <c r="Z31" s="12"/>
      <c r="AA31" s="12"/>
      <c r="AB31" s="12"/>
      <c r="AC31" s="12"/>
      <c r="AD31" s="12"/>
      <c r="AE31" s="24"/>
      <c r="AF31" s="24"/>
      <c r="AG31" s="12"/>
      <c r="AH31" s="12"/>
      <c r="AI31" s="10">
        <f>SUM(D31:AH31)</f>
        <v>0</v>
      </c>
      <c r="AJ31" s="51" t="e">
        <f t="shared" si="0"/>
        <v>#DIV/0!</v>
      </c>
      <c r="AK31" s="335"/>
    </row>
    <row r="32" spans="1:37" ht="12.75" customHeight="1" x14ac:dyDescent="0.25">
      <c r="A32" s="371" t="s">
        <v>147</v>
      </c>
      <c r="B32" s="372"/>
      <c r="C32" s="373"/>
      <c r="D32" s="24">
        <f>SUM(D17:D31)</f>
        <v>0</v>
      </c>
      <c r="E32" s="139">
        <f t="shared" ref="E32:AI32" si="3">SUM(E17:E31)</f>
        <v>0</v>
      </c>
      <c r="F32" s="9">
        <f t="shared" si="3"/>
        <v>0</v>
      </c>
      <c r="G32" s="9">
        <f t="shared" si="3"/>
        <v>0</v>
      </c>
      <c r="H32" s="9">
        <f t="shared" si="3"/>
        <v>0</v>
      </c>
      <c r="I32" s="9">
        <f t="shared" si="3"/>
        <v>0</v>
      </c>
      <c r="J32" s="24">
        <f t="shared" si="3"/>
        <v>0</v>
      </c>
      <c r="K32" s="24">
        <f t="shared" si="3"/>
        <v>0</v>
      </c>
      <c r="L32" s="9">
        <f t="shared" si="3"/>
        <v>0</v>
      </c>
      <c r="M32" s="9">
        <f t="shared" si="3"/>
        <v>0</v>
      </c>
      <c r="N32" s="9">
        <f t="shared" si="3"/>
        <v>0</v>
      </c>
      <c r="O32" s="9">
        <f t="shared" si="3"/>
        <v>0</v>
      </c>
      <c r="P32" s="9">
        <f t="shared" si="3"/>
        <v>0</v>
      </c>
      <c r="Q32" s="24">
        <f t="shared" si="3"/>
        <v>0</v>
      </c>
      <c r="R32" s="24">
        <f t="shared" si="3"/>
        <v>0</v>
      </c>
      <c r="S32" s="9">
        <f t="shared" si="3"/>
        <v>0</v>
      </c>
      <c r="T32" s="9">
        <f t="shared" si="3"/>
        <v>0</v>
      </c>
      <c r="U32" s="9">
        <f t="shared" si="3"/>
        <v>0</v>
      </c>
      <c r="V32" s="9">
        <f t="shared" si="3"/>
        <v>0</v>
      </c>
      <c r="W32" s="9">
        <f t="shared" si="3"/>
        <v>0</v>
      </c>
      <c r="X32" s="24">
        <f t="shared" si="3"/>
        <v>0</v>
      </c>
      <c r="Y32" s="24">
        <f t="shared" si="3"/>
        <v>0</v>
      </c>
      <c r="Z32" s="9">
        <f t="shared" si="3"/>
        <v>0</v>
      </c>
      <c r="AA32" s="9">
        <f t="shared" si="3"/>
        <v>0</v>
      </c>
      <c r="AB32" s="9">
        <f t="shared" si="3"/>
        <v>0</v>
      </c>
      <c r="AC32" s="9">
        <f t="shared" si="3"/>
        <v>0</v>
      </c>
      <c r="AD32" s="9">
        <f t="shared" si="3"/>
        <v>0</v>
      </c>
      <c r="AE32" s="24">
        <f t="shared" si="3"/>
        <v>0</v>
      </c>
      <c r="AF32" s="24">
        <f t="shared" si="3"/>
        <v>0</v>
      </c>
      <c r="AG32" s="9">
        <f t="shared" si="3"/>
        <v>0</v>
      </c>
      <c r="AH32" s="9">
        <f t="shared" si="3"/>
        <v>0</v>
      </c>
      <c r="AI32" s="10">
        <f t="shared" si="3"/>
        <v>0</v>
      </c>
      <c r="AJ32" s="51" t="e">
        <f t="shared" si="0"/>
        <v>#DIV/0!</v>
      </c>
      <c r="AK32" s="333"/>
    </row>
    <row r="33" spans="1:37"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20" t="str">
        <f>'Jan22'!A34</f>
        <v>Non EU/Other Activities</v>
      </c>
      <c r="B34" s="84" t="str">
        <f>'Jan22'!B34</f>
        <v>&lt;input in Jan tab only&gt;</v>
      </c>
      <c r="C34" s="220" t="str">
        <f>'Jan22'!C34</f>
        <v>WP &lt;insert&gt;</v>
      </c>
      <c r="D34" s="24"/>
      <c r="E34" s="139"/>
      <c r="F34" s="12"/>
      <c r="G34" s="12"/>
      <c r="H34" s="12"/>
      <c r="I34" s="12"/>
      <c r="J34" s="24"/>
      <c r="K34" s="24"/>
      <c r="L34" s="12"/>
      <c r="M34" s="12"/>
      <c r="N34" s="12"/>
      <c r="O34" s="12"/>
      <c r="P34" s="12"/>
      <c r="Q34" s="24"/>
      <c r="R34" s="24"/>
      <c r="S34" s="12"/>
      <c r="T34" s="12"/>
      <c r="U34" s="12"/>
      <c r="V34" s="12"/>
      <c r="W34" s="12"/>
      <c r="X34" s="24"/>
      <c r="Y34" s="24"/>
      <c r="Z34" s="12"/>
      <c r="AA34" s="12"/>
      <c r="AB34" s="12"/>
      <c r="AC34" s="12"/>
      <c r="AD34" s="12"/>
      <c r="AE34" s="24"/>
      <c r="AF34" s="24"/>
      <c r="AG34" s="12"/>
      <c r="AH34" s="12"/>
      <c r="AI34" s="10">
        <f>SUM(D34:AH34)</f>
        <v>0</v>
      </c>
      <c r="AJ34" s="51" t="e">
        <f>AI34/$AI$48</f>
        <v>#DIV/0!</v>
      </c>
      <c r="AK34" s="332"/>
    </row>
    <row r="35" spans="1:37" ht="12.75" customHeight="1" x14ac:dyDescent="0.25">
      <c r="A35" s="220" t="str">
        <f>'Jan22'!A35</f>
        <v>Non EU/Other Activities</v>
      </c>
      <c r="B35" s="84" t="str">
        <f>'Jan22'!B35</f>
        <v>&lt;input in Jan tab only&gt;</v>
      </c>
      <c r="C35" s="220" t="str">
        <f>'Jan22'!C35</f>
        <v>WP &lt;insert&gt;</v>
      </c>
      <c r="D35" s="24"/>
      <c r="E35" s="139"/>
      <c r="F35" s="12"/>
      <c r="G35" s="12"/>
      <c r="H35" s="12"/>
      <c r="I35" s="12"/>
      <c r="J35" s="24"/>
      <c r="K35" s="24"/>
      <c r="L35" s="12"/>
      <c r="M35" s="12"/>
      <c r="N35" s="12"/>
      <c r="O35" s="12"/>
      <c r="P35" s="12"/>
      <c r="Q35" s="24"/>
      <c r="R35" s="24"/>
      <c r="S35" s="12"/>
      <c r="T35" s="12"/>
      <c r="U35" s="12"/>
      <c r="V35" s="12"/>
      <c r="W35" s="12"/>
      <c r="X35" s="24"/>
      <c r="Y35" s="24"/>
      <c r="Z35" s="12"/>
      <c r="AA35" s="12"/>
      <c r="AB35" s="12"/>
      <c r="AC35" s="12"/>
      <c r="AD35" s="12"/>
      <c r="AE35" s="24"/>
      <c r="AF35" s="24"/>
      <c r="AG35" s="12"/>
      <c r="AH35" s="12"/>
      <c r="AI35" s="10">
        <f t="shared" ref="AI35:AI39" si="4">SUM(D35:AH35)</f>
        <v>0</v>
      </c>
      <c r="AJ35" s="51" t="e">
        <f t="shared" ref="AJ35:AJ39" si="5">AI35/$AI$48</f>
        <v>#DIV/0!</v>
      </c>
      <c r="AK35" s="332"/>
    </row>
    <row r="36" spans="1:37" ht="12.75" customHeight="1" x14ac:dyDescent="0.25">
      <c r="A36" s="220" t="str">
        <f>'Jan22'!A36</f>
        <v>Non EU/Other Activities</v>
      </c>
      <c r="B36" s="84" t="str">
        <f>'Jan22'!B36</f>
        <v>&lt;input in Jan tab only&gt;</v>
      </c>
      <c r="C36" s="220" t="str">
        <f>'Jan22'!C36</f>
        <v>WP &lt;insert&gt;</v>
      </c>
      <c r="D36" s="24"/>
      <c r="E36" s="139"/>
      <c r="F36" s="12"/>
      <c r="G36" s="12"/>
      <c r="H36" s="12"/>
      <c r="I36" s="12"/>
      <c r="J36" s="24"/>
      <c r="K36" s="24"/>
      <c r="L36" s="12"/>
      <c r="M36" s="12"/>
      <c r="N36" s="12"/>
      <c r="O36" s="12"/>
      <c r="P36" s="12"/>
      <c r="Q36" s="24"/>
      <c r="R36" s="24"/>
      <c r="S36" s="12"/>
      <c r="T36" s="12"/>
      <c r="U36" s="12"/>
      <c r="V36" s="12"/>
      <c r="W36" s="12"/>
      <c r="X36" s="24"/>
      <c r="Y36" s="24"/>
      <c r="Z36" s="12"/>
      <c r="AA36" s="12"/>
      <c r="AB36" s="12"/>
      <c r="AC36" s="12"/>
      <c r="AD36" s="12"/>
      <c r="AE36" s="24"/>
      <c r="AF36" s="24"/>
      <c r="AG36" s="12"/>
      <c r="AH36" s="12"/>
      <c r="AI36" s="10">
        <f t="shared" si="4"/>
        <v>0</v>
      </c>
      <c r="AJ36" s="51" t="e">
        <f t="shared" si="5"/>
        <v>#DIV/0!</v>
      </c>
      <c r="AK36" s="332"/>
    </row>
    <row r="37" spans="1:37" ht="12.75" customHeight="1" x14ac:dyDescent="0.25">
      <c r="A37" s="220" t="str">
        <f>'Jan22'!A37</f>
        <v>Non EU/Other Activities</v>
      </c>
      <c r="B37" s="84" t="str">
        <f>'Jan22'!B37</f>
        <v>&lt;input in Jan tab only&gt;</v>
      </c>
      <c r="C37" s="220" t="str">
        <f>'Jan22'!C37</f>
        <v>WP &lt;insert&gt;</v>
      </c>
      <c r="D37" s="24"/>
      <c r="E37" s="139"/>
      <c r="F37" s="12"/>
      <c r="G37" s="12"/>
      <c r="H37" s="12"/>
      <c r="I37" s="12"/>
      <c r="J37" s="24"/>
      <c r="K37" s="24"/>
      <c r="L37" s="12"/>
      <c r="M37" s="12"/>
      <c r="N37" s="12"/>
      <c r="O37" s="12"/>
      <c r="P37" s="12"/>
      <c r="Q37" s="24"/>
      <c r="R37" s="24"/>
      <c r="S37" s="12"/>
      <c r="T37" s="12"/>
      <c r="U37" s="12"/>
      <c r="V37" s="12"/>
      <c r="W37" s="12"/>
      <c r="X37" s="24"/>
      <c r="Y37" s="24"/>
      <c r="Z37" s="12"/>
      <c r="AA37" s="12"/>
      <c r="AB37" s="12"/>
      <c r="AC37" s="12"/>
      <c r="AD37" s="12"/>
      <c r="AE37" s="24"/>
      <c r="AF37" s="24"/>
      <c r="AG37" s="12"/>
      <c r="AH37" s="12"/>
      <c r="AI37" s="10">
        <f t="shared" si="4"/>
        <v>0</v>
      </c>
      <c r="AJ37" s="51" t="e">
        <f t="shared" si="5"/>
        <v>#DIV/0!</v>
      </c>
      <c r="AK37" s="332"/>
    </row>
    <row r="38" spans="1:37" ht="12.75" customHeight="1" x14ac:dyDescent="0.25">
      <c r="A38" s="220" t="str">
        <f>'Jan22'!A38</f>
        <v>Non EU/Other Activities</v>
      </c>
      <c r="B38" s="84" t="str">
        <f>'Jan22'!B38</f>
        <v>&lt;input in Jan tab only&gt;</v>
      </c>
      <c r="C38" s="220" t="str">
        <f>'Jan22'!C38</f>
        <v>WP &lt;insert&gt;</v>
      </c>
      <c r="D38" s="24"/>
      <c r="E38" s="139"/>
      <c r="F38" s="12"/>
      <c r="G38" s="12"/>
      <c r="H38" s="12"/>
      <c r="I38" s="12"/>
      <c r="J38" s="24"/>
      <c r="K38" s="24"/>
      <c r="L38" s="12"/>
      <c r="M38" s="12"/>
      <c r="N38" s="12"/>
      <c r="O38" s="12"/>
      <c r="P38" s="12"/>
      <c r="Q38" s="24"/>
      <c r="R38" s="24"/>
      <c r="S38" s="12"/>
      <c r="T38" s="12"/>
      <c r="U38" s="12"/>
      <c r="V38" s="12"/>
      <c r="W38" s="12"/>
      <c r="X38" s="24"/>
      <c r="Y38" s="24"/>
      <c r="Z38" s="12"/>
      <c r="AA38" s="12"/>
      <c r="AB38" s="12"/>
      <c r="AC38" s="12"/>
      <c r="AD38" s="12"/>
      <c r="AE38" s="24"/>
      <c r="AF38" s="24"/>
      <c r="AG38" s="12"/>
      <c r="AH38" s="12"/>
      <c r="AI38" s="10">
        <f t="shared" si="4"/>
        <v>0</v>
      </c>
      <c r="AJ38" s="51" t="e">
        <f t="shared" si="5"/>
        <v>#DIV/0!</v>
      </c>
      <c r="AK38" s="332"/>
    </row>
    <row r="39" spans="1:37" ht="12.75" customHeight="1" x14ac:dyDescent="0.25">
      <c r="A39" s="220" t="str">
        <f>'Jan22'!A39</f>
        <v>Non EU/Other Activities</v>
      </c>
      <c r="B39" s="84" t="str">
        <f>'Jan22'!B39</f>
        <v>&lt;input in Jan tab only&gt;</v>
      </c>
      <c r="C39" s="220" t="str">
        <f>'Jan22'!C39</f>
        <v>WP &lt;insert&gt;</v>
      </c>
      <c r="D39" s="24"/>
      <c r="E39" s="139"/>
      <c r="F39" s="12"/>
      <c r="G39" s="12"/>
      <c r="H39" s="12"/>
      <c r="I39" s="12"/>
      <c r="J39" s="24"/>
      <c r="K39" s="24"/>
      <c r="L39" s="12"/>
      <c r="M39" s="12"/>
      <c r="N39" s="12"/>
      <c r="O39" s="12"/>
      <c r="P39" s="12"/>
      <c r="Q39" s="24"/>
      <c r="R39" s="24"/>
      <c r="S39" s="12"/>
      <c r="T39" s="12"/>
      <c r="U39" s="12"/>
      <c r="V39" s="12"/>
      <c r="W39" s="12"/>
      <c r="X39" s="24"/>
      <c r="Y39" s="24"/>
      <c r="Z39" s="12"/>
      <c r="AA39" s="12"/>
      <c r="AB39" s="12"/>
      <c r="AC39" s="12"/>
      <c r="AD39" s="12"/>
      <c r="AE39" s="24"/>
      <c r="AF39" s="24"/>
      <c r="AG39" s="12"/>
      <c r="AH39" s="12"/>
      <c r="AI39" s="10">
        <f t="shared" si="4"/>
        <v>0</v>
      </c>
      <c r="AJ39" s="51" t="e">
        <f t="shared" si="5"/>
        <v>#DIV/0!</v>
      </c>
      <c r="AK39" s="332"/>
    </row>
    <row r="40" spans="1:37" ht="12.75" customHeight="1" x14ac:dyDescent="0.25">
      <c r="A40" s="371" t="s">
        <v>148</v>
      </c>
      <c r="B40" s="372"/>
      <c r="C40" s="373"/>
      <c r="D40" s="24">
        <f t="shared" ref="D40:AH40" si="6">SUM(D34:D39)</f>
        <v>0</v>
      </c>
      <c r="E40" s="139">
        <f t="shared" si="6"/>
        <v>0</v>
      </c>
      <c r="F40" s="9">
        <f t="shared" si="6"/>
        <v>0</v>
      </c>
      <c r="G40" s="9">
        <f t="shared" si="6"/>
        <v>0</v>
      </c>
      <c r="H40" s="9">
        <f t="shared" si="6"/>
        <v>0</v>
      </c>
      <c r="I40" s="9">
        <f t="shared" si="6"/>
        <v>0</v>
      </c>
      <c r="J40" s="24">
        <f t="shared" si="6"/>
        <v>0</v>
      </c>
      <c r="K40" s="24">
        <f t="shared" si="6"/>
        <v>0</v>
      </c>
      <c r="L40" s="9">
        <f t="shared" si="6"/>
        <v>0</v>
      </c>
      <c r="M40" s="9">
        <f t="shared" si="6"/>
        <v>0</v>
      </c>
      <c r="N40" s="9">
        <f t="shared" si="6"/>
        <v>0</v>
      </c>
      <c r="O40" s="9">
        <f t="shared" si="6"/>
        <v>0</v>
      </c>
      <c r="P40" s="9">
        <f t="shared" si="6"/>
        <v>0</v>
      </c>
      <c r="Q40" s="24">
        <f t="shared" si="6"/>
        <v>0</v>
      </c>
      <c r="R40" s="24">
        <f t="shared" si="6"/>
        <v>0</v>
      </c>
      <c r="S40" s="9">
        <f t="shared" si="6"/>
        <v>0</v>
      </c>
      <c r="T40" s="9">
        <f t="shared" si="6"/>
        <v>0</v>
      </c>
      <c r="U40" s="9">
        <f t="shared" si="6"/>
        <v>0</v>
      </c>
      <c r="V40" s="9">
        <f t="shared" si="6"/>
        <v>0</v>
      </c>
      <c r="W40" s="9">
        <f t="shared" si="6"/>
        <v>0</v>
      </c>
      <c r="X40" s="24">
        <f t="shared" si="6"/>
        <v>0</v>
      </c>
      <c r="Y40" s="24">
        <f t="shared" si="6"/>
        <v>0</v>
      </c>
      <c r="Z40" s="9">
        <f t="shared" si="6"/>
        <v>0</v>
      </c>
      <c r="AA40" s="9">
        <f t="shared" si="6"/>
        <v>0</v>
      </c>
      <c r="AB40" s="9">
        <f t="shared" si="6"/>
        <v>0</v>
      </c>
      <c r="AC40" s="9">
        <f t="shared" si="6"/>
        <v>0</v>
      </c>
      <c r="AD40" s="9">
        <f t="shared" si="6"/>
        <v>0</v>
      </c>
      <c r="AE40" s="24">
        <f t="shared" si="6"/>
        <v>0</v>
      </c>
      <c r="AF40" s="24">
        <f t="shared" si="6"/>
        <v>0</v>
      </c>
      <c r="AG40" s="9">
        <f t="shared" si="6"/>
        <v>0</v>
      </c>
      <c r="AH40" s="9">
        <f t="shared" si="6"/>
        <v>0</v>
      </c>
      <c r="AI40" s="10">
        <f>SUM(D40:AH40)</f>
        <v>0</v>
      </c>
      <c r="AJ40" s="51" t="e">
        <f>AI40/$AI$48</f>
        <v>#DIV/0!</v>
      </c>
      <c r="AK40" s="333"/>
    </row>
    <row r="41" spans="1:37"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84" t="s">
        <v>19</v>
      </c>
      <c r="B42" s="84"/>
      <c r="C42" s="84"/>
      <c r="D42" s="24"/>
      <c r="E42" s="12"/>
      <c r="F42" s="12"/>
      <c r="G42" s="12"/>
      <c r="H42" s="12"/>
      <c r="I42" s="12"/>
      <c r="J42" s="24"/>
      <c r="K42" s="24"/>
      <c r="L42" s="12"/>
      <c r="M42" s="12"/>
      <c r="N42" s="12"/>
      <c r="O42" s="12"/>
      <c r="P42" s="12"/>
      <c r="Q42" s="24"/>
      <c r="R42" s="24"/>
      <c r="S42" s="12"/>
      <c r="T42" s="12"/>
      <c r="U42" s="12"/>
      <c r="V42" s="12"/>
      <c r="W42" s="12"/>
      <c r="X42" s="24"/>
      <c r="Y42" s="24"/>
      <c r="Z42" s="12"/>
      <c r="AA42" s="12"/>
      <c r="AB42" s="12"/>
      <c r="AC42" s="12"/>
      <c r="AD42" s="12"/>
      <c r="AE42" s="24"/>
      <c r="AF42" s="24"/>
      <c r="AG42" s="12"/>
      <c r="AH42" s="12"/>
      <c r="AI42" s="10">
        <f>SUM(D42:AH42)</f>
        <v>0</v>
      </c>
      <c r="AJ42" s="10"/>
      <c r="AK42" s="332"/>
    </row>
    <row r="43" spans="1:37" x14ac:dyDescent="0.25">
      <c r="A43" s="84" t="s">
        <v>20</v>
      </c>
      <c r="B43" s="84"/>
      <c r="C43" s="84"/>
      <c r="D43" s="24"/>
      <c r="E43" s="139"/>
      <c r="F43" s="12"/>
      <c r="G43" s="12"/>
      <c r="H43" s="12"/>
      <c r="I43" s="12"/>
      <c r="J43" s="24"/>
      <c r="K43" s="24"/>
      <c r="L43" s="12"/>
      <c r="M43" s="12"/>
      <c r="N43" s="12"/>
      <c r="O43" s="12"/>
      <c r="P43" s="12"/>
      <c r="Q43" s="24"/>
      <c r="R43" s="24"/>
      <c r="S43" s="12"/>
      <c r="T43" s="12"/>
      <c r="U43" s="12"/>
      <c r="V43" s="12"/>
      <c r="W43" s="12"/>
      <c r="X43" s="24"/>
      <c r="Y43" s="24"/>
      <c r="Z43" s="12"/>
      <c r="AA43" s="12"/>
      <c r="AB43" s="12"/>
      <c r="AC43" s="12"/>
      <c r="AD43" s="12"/>
      <c r="AE43" s="24"/>
      <c r="AF43" s="24"/>
      <c r="AG43" s="12"/>
      <c r="AH43" s="12"/>
      <c r="AI43" s="10">
        <f>SUM(D43:AH43)</f>
        <v>0</v>
      </c>
      <c r="AJ43" s="10"/>
      <c r="AK43" s="332"/>
    </row>
    <row r="44" spans="1:37" x14ac:dyDescent="0.25">
      <c r="A44" s="84" t="s">
        <v>36</v>
      </c>
      <c r="B44" s="84"/>
      <c r="C44" s="84"/>
      <c r="D44" s="24"/>
      <c r="E44" s="139"/>
      <c r="F44" s="12"/>
      <c r="G44" s="12"/>
      <c r="H44" s="12"/>
      <c r="I44" s="12"/>
      <c r="J44" s="24"/>
      <c r="K44" s="24"/>
      <c r="L44" s="12"/>
      <c r="M44" s="12"/>
      <c r="N44" s="12"/>
      <c r="O44" s="12"/>
      <c r="P44" s="12"/>
      <c r="Q44" s="24"/>
      <c r="R44" s="24"/>
      <c r="S44" s="12"/>
      <c r="T44" s="12"/>
      <c r="U44" s="12"/>
      <c r="V44" s="12"/>
      <c r="W44" s="12"/>
      <c r="X44" s="24"/>
      <c r="Y44" s="24"/>
      <c r="Z44" s="12"/>
      <c r="AA44" s="12"/>
      <c r="AB44" s="12"/>
      <c r="AC44" s="12"/>
      <c r="AD44" s="12"/>
      <c r="AE44" s="24"/>
      <c r="AF44" s="24"/>
      <c r="AG44" s="12"/>
      <c r="AH44" s="12"/>
      <c r="AI44" s="10">
        <f>SUM(D44:AH44)</f>
        <v>0</v>
      </c>
      <c r="AJ44" s="10"/>
      <c r="AK44" s="332"/>
    </row>
    <row r="45" spans="1:37" x14ac:dyDescent="0.25">
      <c r="A45" s="84" t="s">
        <v>21</v>
      </c>
      <c r="B45" s="84"/>
      <c r="C45" s="84"/>
      <c r="D45" s="24"/>
      <c r="E45" s="139"/>
      <c r="F45" s="12"/>
      <c r="G45" s="12"/>
      <c r="H45" s="12"/>
      <c r="I45" s="12"/>
      <c r="J45" s="24"/>
      <c r="K45" s="24"/>
      <c r="L45" s="12"/>
      <c r="M45" s="12"/>
      <c r="N45" s="12"/>
      <c r="O45" s="12"/>
      <c r="P45" s="12"/>
      <c r="Q45" s="24"/>
      <c r="R45" s="24"/>
      <c r="S45" s="12"/>
      <c r="T45" s="12"/>
      <c r="U45" s="12"/>
      <c r="V45" s="12"/>
      <c r="W45" s="12"/>
      <c r="X45" s="24"/>
      <c r="Y45" s="24"/>
      <c r="Z45" s="12"/>
      <c r="AA45" s="12"/>
      <c r="AB45" s="12"/>
      <c r="AC45" s="12"/>
      <c r="AD45" s="12"/>
      <c r="AE45" s="24"/>
      <c r="AF45" s="24"/>
      <c r="AG45" s="12"/>
      <c r="AH45" s="12"/>
      <c r="AI45" s="10">
        <f>SUM(D45:AH45)</f>
        <v>0</v>
      </c>
      <c r="AJ45" s="10"/>
      <c r="AK45" s="332"/>
    </row>
    <row r="46" spans="1:37" x14ac:dyDescent="0.25">
      <c r="A46" s="374" t="s">
        <v>149</v>
      </c>
      <c r="B46" s="375"/>
      <c r="C46" s="376"/>
      <c r="D46" s="24">
        <f t="shared" ref="D46:AH46" si="7">SUM(D42:D45)</f>
        <v>0</v>
      </c>
      <c r="E46" s="139">
        <f t="shared" si="7"/>
        <v>0</v>
      </c>
      <c r="F46" s="9">
        <f t="shared" si="7"/>
        <v>0</v>
      </c>
      <c r="G46" s="9">
        <f t="shared" si="7"/>
        <v>0</v>
      </c>
      <c r="H46" s="9">
        <f t="shared" si="7"/>
        <v>0</v>
      </c>
      <c r="I46" s="9">
        <f t="shared" si="7"/>
        <v>0</v>
      </c>
      <c r="J46" s="24">
        <f t="shared" si="7"/>
        <v>0</v>
      </c>
      <c r="K46" s="24">
        <f t="shared" si="7"/>
        <v>0</v>
      </c>
      <c r="L46" s="9">
        <f t="shared" si="7"/>
        <v>0</v>
      </c>
      <c r="M46" s="9">
        <f t="shared" si="7"/>
        <v>0</v>
      </c>
      <c r="N46" s="9">
        <f t="shared" si="7"/>
        <v>0</v>
      </c>
      <c r="O46" s="9">
        <f t="shared" si="7"/>
        <v>0</v>
      </c>
      <c r="P46" s="9">
        <f t="shared" si="7"/>
        <v>0</v>
      </c>
      <c r="Q46" s="24">
        <f t="shared" si="7"/>
        <v>0</v>
      </c>
      <c r="R46" s="24">
        <f t="shared" si="7"/>
        <v>0</v>
      </c>
      <c r="S46" s="9">
        <f t="shared" si="7"/>
        <v>0</v>
      </c>
      <c r="T46" s="9">
        <f t="shared" si="7"/>
        <v>0</v>
      </c>
      <c r="U46" s="9">
        <f t="shared" si="7"/>
        <v>0</v>
      </c>
      <c r="V46" s="9">
        <f t="shared" si="7"/>
        <v>0</v>
      </c>
      <c r="W46" s="9">
        <f t="shared" si="7"/>
        <v>0</v>
      </c>
      <c r="X46" s="24">
        <f t="shared" si="7"/>
        <v>0</v>
      </c>
      <c r="Y46" s="24">
        <f t="shared" si="7"/>
        <v>0</v>
      </c>
      <c r="Z46" s="9">
        <f t="shared" si="7"/>
        <v>0</v>
      </c>
      <c r="AA46" s="9">
        <f t="shared" si="7"/>
        <v>0</v>
      </c>
      <c r="AB46" s="9">
        <f t="shared" si="7"/>
        <v>0</v>
      </c>
      <c r="AC46" s="9">
        <f t="shared" si="7"/>
        <v>0</v>
      </c>
      <c r="AD46" s="9">
        <f t="shared" si="7"/>
        <v>0</v>
      </c>
      <c r="AE46" s="24">
        <f t="shared" si="7"/>
        <v>0</v>
      </c>
      <c r="AF46" s="24">
        <f t="shared" si="7"/>
        <v>0</v>
      </c>
      <c r="AG46" s="9">
        <f t="shared" si="7"/>
        <v>0</v>
      </c>
      <c r="AH46" s="9">
        <f t="shared" si="7"/>
        <v>0</v>
      </c>
      <c r="AI46" s="10">
        <f>SUM(D46:AH46)</f>
        <v>0</v>
      </c>
      <c r="AJ46" s="10"/>
      <c r="AK46" s="11"/>
    </row>
    <row r="47" spans="1:37" x14ac:dyDescent="0.25">
      <c r="A47" s="303"/>
      <c r="B47" s="304"/>
      <c r="C47" s="304"/>
      <c r="D47" s="317"/>
      <c r="E47" s="317"/>
      <c r="F47" s="316"/>
      <c r="G47" s="316"/>
      <c r="H47" s="316"/>
      <c r="I47" s="316"/>
      <c r="J47" s="317"/>
      <c r="K47" s="317"/>
      <c r="L47" s="316"/>
      <c r="M47" s="316"/>
      <c r="N47" s="316"/>
      <c r="O47" s="316"/>
      <c r="P47" s="316"/>
      <c r="Q47" s="317"/>
      <c r="R47" s="317"/>
      <c r="S47" s="316"/>
      <c r="T47" s="316"/>
      <c r="U47" s="316"/>
      <c r="V47" s="316"/>
      <c r="W47" s="316"/>
      <c r="X47" s="317"/>
      <c r="Y47" s="317"/>
      <c r="Z47" s="316"/>
      <c r="AA47" s="316"/>
      <c r="AB47" s="316"/>
      <c r="AC47" s="316"/>
      <c r="AD47" s="316"/>
      <c r="AE47" s="317"/>
      <c r="AF47" s="317"/>
      <c r="AG47" s="316"/>
      <c r="AH47" s="316"/>
      <c r="AI47" s="316"/>
      <c r="AJ47" s="318"/>
      <c r="AK47" s="319"/>
    </row>
    <row r="48" spans="1:37" x14ac:dyDescent="0.25">
      <c r="A48" s="374" t="s">
        <v>150</v>
      </c>
      <c r="B48" s="375"/>
      <c r="C48" s="376"/>
      <c r="D48" s="24">
        <f t="shared" ref="D48:AI48" si="8">D32+D40</f>
        <v>0</v>
      </c>
      <c r="E48" s="139">
        <f t="shared" si="8"/>
        <v>0</v>
      </c>
      <c r="F48" s="9">
        <f t="shared" si="8"/>
        <v>0</v>
      </c>
      <c r="G48" s="9">
        <f t="shared" si="8"/>
        <v>0</v>
      </c>
      <c r="H48" s="9">
        <f t="shared" si="8"/>
        <v>0</v>
      </c>
      <c r="I48" s="9">
        <f t="shared" si="8"/>
        <v>0</v>
      </c>
      <c r="J48" s="24">
        <f t="shared" si="8"/>
        <v>0</v>
      </c>
      <c r="K48" s="24">
        <f t="shared" si="8"/>
        <v>0</v>
      </c>
      <c r="L48" s="9">
        <f t="shared" si="8"/>
        <v>0</v>
      </c>
      <c r="M48" s="9">
        <f t="shared" si="8"/>
        <v>0</v>
      </c>
      <c r="N48" s="9">
        <f t="shared" si="8"/>
        <v>0</v>
      </c>
      <c r="O48" s="9">
        <f t="shared" si="8"/>
        <v>0</v>
      </c>
      <c r="P48" s="9">
        <f t="shared" si="8"/>
        <v>0</v>
      </c>
      <c r="Q48" s="24">
        <f t="shared" si="8"/>
        <v>0</v>
      </c>
      <c r="R48" s="24">
        <f t="shared" si="8"/>
        <v>0</v>
      </c>
      <c r="S48" s="9">
        <f t="shared" si="8"/>
        <v>0</v>
      </c>
      <c r="T48" s="9">
        <f t="shared" si="8"/>
        <v>0</v>
      </c>
      <c r="U48" s="9">
        <f t="shared" si="8"/>
        <v>0</v>
      </c>
      <c r="V48" s="9">
        <f t="shared" si="8"/>
        <v>0</v>
      </c>
      <c r="W48" s="9">
        <f t="shared" si="8"/>
        <v>0</v>
      </c>
      <c r="X48" s="24">
        <f t="shared" si="8"/>
        <v>0</v>
      </c>
      <c r="Y48" s="24">
        <f t="shared" si="8"/>
        <v>0</v>
      </c>
      <c r="Z48" s="9">
        <f t="shared" si="8"/>
        <v>0</v>
      </c>
      <c r="AA48" s="9">
        <f t="shared" si="8"/>
        <v>0</v>
      </c>
      <c r="AB48" s="9">
        <f t="shared" si="8"/>
        <v>0</v>
      </c>
      <c r="AC48" s="9">
        <f t="shared" si="8"/>
        <v>0</v>
      </c>
      <c r="AD48" s="9">
        <f t="shared" si="8"/>
        <v>0</v>
      </c>
      <c r="AE48" s="24">
        <f t="shared" si="8"/>
        <v>0</v>
      </c>
      <c r="AF48" s="24">
        <f t="shared" si="8"/>
        <v>0</v>
      </c>
      <c r="AG48" s="9">
        <f t="shared" si="8"/>
        <v>0</v>
      </c>
      <c r="AH48" s="9">
        <f t="shared" si="8"/>
        <v>0</v>
      </c>
      <c r="AI48" s="13">
        <f t="shared" si="8"/>
        <v>0</v>
      </c>
      <c r="AJ48" s="38"/>
      <c r="AK48" s="314"/>
    </row>
    <row r="49" spans="1:37" x14ac:dyDescent="0.25">
      <c r="A49" s="206"/>
      <c r="B49" s="306"/>
      <c r="C49" s="321"/>
      <c r="D49" s="317"/>
      <c r="E49" s="316"/>
      <c r="F49" s="316"/>
      <c r="G49" s="316"/>
      <c r="H49" s="316"/>
      <c r="I49" s="316"/>
      <c r="J49" s="317"/>
      <c r="K49" s="317"/>
      <c r="L49" s="316"/>
      <c r="M49" s="316"/>
      <c r="N49" s="316"/>
      <c r="O49" s="316"/>
      <c r="P49" s="316"/>
      <c r="Q49" s="317"/>
      <c r="R49" s="317"/>
      <c r="S49" s="316"/>
      <c r="T49" s="316"/>
      <c r="U49" s="316"/>
      <c r="V49" s="316"/>
      <c r="W49" s="316"/>
      <c r="X49" s="317"/>
      <c r="Y49" s="317"/>
      <c r="Z49" s="316"/>
      <c r="AA49" s="316"/>
      <c r="AB49" s="316"/>
      <c r="AC49" s="316"/>
      <c r="AD49" s="316"/>
      <c r="AE49" s="317"/>
      <c r="AF49" s="317"/>
      <c r="AG49" s="316"/>
      <c r="AH49" s="316"/>
      <c r="AI49" s="322"/>
      <c r="AJ49" s="323"/>
      <c r="AK49" s="324"/>
    </row>
    <row r="50" spans="1:37" x14ac:dyDescent="0.25">
      <c r="A50" s="377" t="s">
        <v>151</v>
      </c>
      <c r="B50" s="378"/>
      <c r="C50" s="379"/>
      <c r="D50" s="24">
        <f t="shared" ref="D50:AH50" si="9">D32+D40+D46</f>
        <v>0</v>
      </c>
      <c r="E50" s="139">
        <f t="shared" si="9"/>
        <v>0</v>
      </c>
      <c r="F50" s="14">
        <f t="shared" si="9"/>
        <v>0</v>
      </c>
      <c r="G50" s="14">
        <f t="shared" si="9"/>
        <v>0</v>
      </c>
      <c r="H50" s="14">
        <f t="shared" si="9"/>
        <v>0</v>
      </c>
      <c r="I50" s="14">
        <f t="shared" si="9"/>
        <v>0</v>
      </c>
      <c r="J50" s="24">
        <f t="shared" si="9"/>
        <v>0</v>
      </c>
      <c r="K50" s="24">
        <f t="shared" si="9"/>
        <v>0</v>
      </c>
      <c r="L50" s="14">
        <f t="shared" si="9"/>
        <v>0</v>
      </c>
      <c r="M50" s="14">
        <f t="shared" si="9"/>
        <v>0</v>
      </c>
      <c r="N50" s="14">
        <f t="shared" si="9"/>
        <v>0</v>
      </c>
      <c r="O50" s="14">
        <f t="shared" si="9"/>
        <v>0</v>
      </c>
      <c r="P50" s="14">
        <f t="shared" si="9"/>
        <v>0</v>
      </c>
      <c r="Q50" s="24">
        <f t="shared" si="9"/>
        <v>0</v>
      </c>
      <c r="R50" s="24">
        <f t="shared" si="9"/>
        <v>0</v>
      </c>
      <c r="S50" s="14">
        <f t="shared" si="9"/>
        <v>0</v>
      </c>
      <c r="T50" s="14">
        <f t="shared" si="9"/>
        <v>0</v>
      </c>
      <c r="U50" s="14">
        <f t="shared" si="9"/>
        <v>0</v>
      </c>
      <c r="V50" s="14">
        <f t="shared" si="9"/>
        <v>0</v>
      </c>
      <c r="W50" s="14">
        <f t="shared" si="9"/>
        <v>0</v>
      </c>
      <c r="X50" s="24">
        <f t="shared" si="9"/>
        <v>0</v>
      </c>
      <c r="Y50" s="24">
        <f t="shared" si="9"/>
        <v>0</v>
      </c>
      <c r="Z50" s="14">
        <f t="shared" si="9"/>
        <v>0</v>
      </c>
      <c r="AA50" s="14">
        <f t="shared" si="9"/>
        <v>0</v>
      </c>
      <c r="AB50" s="14">
        <f t="shared" si="9"/>
        <v>0</v>
      </c>
      <c r="AC50" s="14">
        <f t="shared" si="9"/>
        <v>0</v>
      </c>
      <c r="AD50" s="14">
        <f t="shared" si="9"/>
        <v>0</v>
      </c>
      <c r="AE50" s="24">
        <f t="shared" si="9"/>
        <v>0</v>
      </c>
      <c r="AF50" s="24">
        <f t="shared" si="9"/>
        <v>0</v>
      </c>
      <c r="AG50" s="14">
        <f t="shared" si="9"/>
        <v>0</v>
      </c>
      <c r="AH50" s="14">
        <f t="shared" si="9"/>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C57" s="209" t="str">
        <f>$A$16</f>
        <v>EU Projects</v>
      </c>
      <c r="AF57" s="327"/>
      <c r="AI57" s="329">
        <f>AI32</f>
        <v>0</v>
      </c>
      <c r="AJ57" s="211" t="e">
        <f>AI57/AI55</f>
        <v>#DIV/0!</v>
      </c>
      <c r="AK57" s="17"/>
    </row>
    <row r="58" spans="1:37"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c r="AJ61" s="16"/>
      <c r="AK61" s="18"/>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j2uMl7G7g3AfHxbeJU2mXs0jKcqop49yQqFE1VsFX+2jfzgGzJ32aeL3xxfYs9nBk4yhx1MriBA1+v6BHrPISA==" saltValue="hYzpNrRGJAuBcKE0pSd6ag==" spinCount="100000" sheet="1" objects="1" scenarios="1"/>
  <protectedRanges>
    <protectedRange sqref="E17:E31 E34:E39 E43:E45" name="Range3"/>
    <protectedRange sqref="C9" name="Range1_2"/>
    <protectedRange sqref="C4:F6" name="Range1_1_1"/>
    <protectedRange sqref="A53:A62" name="Range9_1_1_3"/>
    <protectedRange sqref="A53:A62" name="Range8_1_1_3"/>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3">
    <dataValidation allowBlank="1" showInputMessage="1" showErrorMessage="1" prompt="Please complete these cells on Jan13 sheet - please refer to Guidance for further detail" sqref="C17:C31" xr:uid="{00000000-0002-0000-0500-000000000000}"/>
    <dataValidation type="whole" errorStyle="warning" allowBlank="1" showInputMessage="1" showErrorMessage="1" errorTitle="Public Holiday/UCD Closure Day" error="This is a bank holiday. Your standard daily hours should be recorded in the cell highlighted in purple on row 36 below." sqref="E17:E31 E34:E39 E43:E45" xr:uid="{00000000-0002-0000-0500-000001000000}">
      <formula1>0</formula1>
      <formula2>0</formula2>
    </dataValidation>
    <dataValidation allowBlank="1" showErrorMessage="1" sqref="A17:B31" xr:uid="{C63DDA31-7259-4329-A5C6-DB94E24F9DC5}"/>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12579D-4297-4E53-A23B-1DDE836C6351}">
          <x14:formula1>
            <xm:f>'Dropdown Options'!$B$2:$B$8</xm:f>
          </x14:formula1>
          <xm:sqref>C6:J6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3" width="5" customWidth="1"/>
    <col min="34" max="34" width="9.33203125" customWidth="1"/>
    <col min="35" max="35" width="8.88671875" bestFit="1" customWidth="1"/>
    <col min="36" max="36" width="16.44140625" customWidth="1"/>
  </cols>
  <sheetData>
    <row r="1" spans="1:40" ht="12" customHeight="1" x14ac:dyDescent="0.25"/>
    <row r="2" spans="1:40" ht="31.5" customHeight="1" x14ac:dyDescent="0.6">
      <c r="A2" s="2" t="s">
        <v>0</v>
      </c>
      <c r="B2" s="78" t="s">
        <v>72</v>
      </c>
      <c r="E2" s="1"/>
    </row>
    <row r="3" spans="1:40" ht="12" customHeight="1" x14ac:dyDescent="0.25">
      <c r="L3" s="7"/>
      <c r="M3" s="7"/>
      <c r="N3" s="7"/>
      <c r="O3" s="7"/>
    </row>
    <row r="4" spans="1:40"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0"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0"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0" s="3" customFormat="1" ht="18" customHeight="1" x14ac:dyDescent="0.25">
      <c r="A7" s="380" t="s">
        <v>3</v>
      </c>
      <c r="B7" s="381"/>
      <c r="C7" s="356" t="s">
        <v>29</v>
      </c>
      <c r="D7" s="357"/>
      <c r="E7" s="268"/>
      <c r="F7"/>
      <c r="G7"/>
      <c r="H7"/>
      <c r="I7"/>
      <c r="J7"/>
      <c r="S7" s="4"/>
      <c r="T7" s="4"/>
      <c r="U7" s="4"/>
    </row>
    <row r="8" spans="1:40"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row>
    <row r="9" spans="1:40"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K9" s="3"/>
      <c r="AL9" s="3"/>
      <c r="AM9" s="3"/>
    </row>
    <row r="10" spans="1:40"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K10" s="3"/>
      <c r="AL10" s="3"/>
      <c r="AM10" s="3"/>
    </row>
    <row r="11" spans="1:40"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row>
    <row r="12" spans="1:40"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row>
    <row r="13" spans="1:40"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0" s="3" customFormat="1" ht="12.75" customHeight="1" x14ac:dyDescent="0.25">
      <c r="A14" s="84" t="s">
        <v>5</v>
      </c>
      <c r="B14" s="84"/>
      <c r="C14" s="84"/>
      <c r="D14" s="85">
        <v>1</v>
      </c>
      <c r="E14" s="85">
        <v>2</v>
      </c>
      <c r="F14" s="85">
        <v>3</v>
      </c>
      <c r="G14" s="85">
        <v>4</v>
      </c>
      <c r="H14" s="85">
        <v>5</v>
      </c>
      <c r="I14" s="139">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6" t="s">
        <v>6</v>
      </c>
      <c r="AI14" s="87" t="s">
        <v>62</v>
      </c>
      <c r="AJ14" s="331" t="s">
        <v>7</v>
      </c>
    </row>
    <row r="15" spans="1:40" s="3" customFormat="1" ht="12.75" customHeight="1" x14ac:dyDescent="0.25">
      <c r="A15" s="84" t="s">
        <v>8</v>
      </c>
      <c r="B15" s="84"/>
      <c r="C15" s="84"/>
      <c r="D15" s="198" t="s">
        <v>12</v>
      </c>
      <c r="E15" s="198" t="s">
        <v>13</v>
      </c>
      <c r="F15" s="198" t="s">
        <v>14</v>
      </c>
      <c r="G15" s="132" t="s">
        <v>15</v>
      </c>
      <c r="H15" s="132" t="s">
        <v>9</v>
      </c>
      <c r="I15" s="132" t="s">
        <v>10</v>
      </c>
      <c r="J15" s="198" t="s">
        <v>11</v>
      </c>
      <c r="K15" s="198" t="s">
        <v>12</v>
      </c>
      <c r="L15" s="198" t="s">
        <v>13</v>
      </c>
      <c r="M15" s="198" t="s">
        <v>14</v>
      </c>
      <c r="N15" s="132" t="s">
        <v>15</v>
      </c>
      <c r="O15" s="132" t="s">
        <v>9</v>
      </c>
      <c r="P15" s="198" t="s">
        <v>10</v>
      </c>
      <c r="Q15" s="198" t="s">
        <v>11</v>
      </c>
      <c r="R15" s="198" t="s">
        <v>12</v>
      </c>
      <c r="S15" s="198" t="s">
        <v>13</v>
      </c>
      <c r="T15" s="198" t="s">
        <v>14</v>
      </c>
      <c r="U15" s="132" t="s">
        <v>15</v>
      </c>
      <c r="V15" s="132" t="s">
        <v>9</v>
      </c>
      <c r="W15" s="198" t="s">
        <v>10</v>
      </c>
      <c r="X15" s="198" t="s">
        <v>11</v>
      </c>
      <c r="Y15" s="198" t="s">
        <v>12</v>
      </c>
      <c r="Z15" s="198" t="s">
        <v>13</v>
      </c>
      <c r="AA15" s="198" t="s">
        <v>14</v>
      </c>
      <c r="AB15" s="132" t="s">
        <v>15</v>
      </c>
      <c r="AC15" s="132" t="s">
        <v>9</v>
      </c>
      <c r="AD15" s="198" t="s">
        <v>10</v>
      </c>
      <c r="AE15" s="198" t="s">
        <v>11</v>
      </c>
      <c r="AF15" s="198" t="s">
        <v>12</v>
      </c>
      <c r="AG15" s="198" t="s">
        <v>13</v>
      </c>
      <c r="AH15" s="86"/>
      <c r="AI15" s="87" t="s">
        <v>63</v>
      </c>
      <c r="AJ15" s="80"/>
    </row>
    <row r="16" spans="1:40"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I16" s="93"/>
      <c r="AJ16" s="94"/>
    </row>
    <row r="17" spans="1:36" ht="12.75" customHeight="1" x14ac:dyDescent="0.25">
      <c r="A17" s="83" t="str">
        <f>'Jan22'!A17</f>
        <v>Insert Project Title + UCD a/c no. + EU Reference No.</v>
      </c>
      <c r="B17" s="79" t="str">
        <f>'Jan22'!B17</f>
        <v>&lt;select from list in Jan tab only&gt;</v>
      </c>
      <c r="C17" s="79" t="str">
        <f>'Jan22'!C17</f>
        <v>WP &lt;insert&gt;</v>
      </c>
      <c r="D17" s="12"/>
      <c r="E17" s="12"/>
      <c r="F17" s="12"/>
      <c r="G17" s="24"/>
      <c r="H17" s="24"/>
      <c r="I17" s="200"/>
      <c r="J17" s="12"/>
      <c r="K17" s="12"/>
      <c r="L17" s="12"/>
      <c r="M17" s="12"/>
      <c r="N17" s="24"/>
      <c r="O17" s="24"/>
      <c r="P17" s="12"/>
      <c r="Q17" s="12"/>
      <c r="R17" s="12"/>
      <c r="S17" s="12"/>
      <c r="T17" s="12"/>
      <c r="U17" s="24"/>
      <c r="V17" s="24"/>
      <c r="W17" s="12"/>
      <c r="X17" s="12"/>
      <c r="Y17" s="12"/>
      <c r="Z17" s="12"/>
      <c r="AA17" s="12"/>
      <c r="AB17" s="24"/>
      <c r="AC17" s="24"/>
      <c r="AD17" s="12"/>
      <c r="AE17" s="12"/>
      <c r="AF17" s="12"/>
      <c r="AG17" s="12"/>
      <c r="AH17" s="10">
        <f t="shared" ref="AH17:AH46" si="0">SUM(D17:AG17)</f>
        <v>0</v>
      </c>
      <c r="AI17" s="51" t="e">
        <f t="shared" ref="AI17:AI32" si="1">AH17/$AH$48</f>
        <v>#DIV/0!</v>
      </c>
      <c r="AJ17" s="335"/>
    </row>
    <row r="18" spans="1:36" ht="12.75" customHeight="1" x14ac:dyDescent="0.25">
      <c r="A18" s="83" t="str">
        <f>'Jan22'!A18</f>
        <v>Insert Project Title + UCD a/c no. + EU Reference No.</v>
      </c>
      <c r="B18" s="79" t="str">
        <f>'Jan22'!B18</f>
        <v>&lt;select from list in Jan tab only&gt;</v>
      </c>
      <c r="C18" s="79" t="str">
        <f>'Jan22'!C18</f>
        <v>WP &lt;insert&gt;</v>
      </c>
      <c r="D18" s="12"/>
      <c r="E18" s="12"/>
      <c r="F18" s="12"/>
      <c r="G18" s="24"/>
      <c r="H18" s="24"/>
      <c r="I18" s="139"/>
      <c r="J18" s="12"/>
      <c r="K18" s="12"/>
      <c r="L18" s="12"/>
      <c r="M18" s="12"/>
      <c r="N18" s="24"/>
      <c r="O18" s="24"/>
      <c r="P18" s="12"/>
      <c r="Q18" s="12"/>
      <c r="R18" s="12"/>
      <c r="S18" s="12"/>
      <c r="T18" s="12"/>
      <c r="U18" s="24"/>
      <c r="V18" s="24"/>
      <c r="W18" s="12"/>
      <c r="X18" s="12"/>
      <c r="Y18" s="12"/>
      <c r="Z18" s="12"/>
      <c r="AA18" s="12"/>
      <c r="AB18" s="24"/>
      <c r="AC18" s="24"/>
      <c r="AD18" s="12"/>
      <c r="AE18" s="12"/>
      <c r="AF18" s="12"/>
      <c r="AG18" s="12"/>
      <c r="AH18" s="10">
        <f t="shared" si="0"/>
        <v>0</v>
      </c>
      <c r="AI18" s="51" t="e">
        <f t="shared" si="1"/>
        <v>#DIV/0!</v>
      </c>
      <c r="AJ18" s="335"/>
    </row>
    <row r="19" spans="1:36" ht="12.75" customHeight="1" x14ac:dyDescent="0.25">
      <c r="A19" s="83" t="str">
        <f>'Jan22'!A19</f>
        <v>Insert Project Title + UCD a/c no. + EU Reference No.</v>
      </c>
      <c r="B19" s="79" t="str">
        <f>'Jan22'!B19</f>
        <v>&lt;select from list in Jan tab only&gt;</v>
      </c>
      <c r="C19" s="79" t="str">
        <f>'Jan22'!C19</f>
        <v>WP &lt;insert&gt;</v>
      </c>
      <c r="D19" s="12"/>
      <c r="E19" s="12"/>
      <c r="F19" s="12"/>
      <c r="G19" s="24"/>
      <c r="H19" s="24"/>
      <c r="I19" s="139"/>
      <c r="J19" s="12"/>
      <c r="K19" s="12"/>
      <c r="L19" s="12"/>
      <c r="M19" s="12"/>
      <c r="N19" s="24"/>
      <c r="O19" s="24"/>
      <c r="P19" s="12"/>
      <c r="Q19" s="12"/>
      <c r="R19" s="12"/>
      <c r="S19" s="12"/>
      <c r="T19" s="12"/>
      <c r="U19" s="24"/>
      <c r="V19" s="24"/>
      <c r="W19" s="12"/>
      <c r="X19" s="12"/>
      <c r="Y19" s="12"/>
      <c r="Z19" s="12"/>
      <c r="AA19" s="12"/>
      <c r="AB19" s="24"/>
      <c r="AC19" s="24"/>
      <c r="AD19" s="12"/>
      <c r="AE19" s="12"/>
      <c r="AF19" s="12"/>
      <c r="AG19" s="12"/>
      <c r="AH19" s="10">
        <f t="shared" si="0"/>
        <v>0</v>
      </c>
      <c r="AI19" s="51" t="e">
        <f t="shared" si="1"/>
        <v>#DIV/0!</v>
      </c>
      <c r="AJ19" s="335"/>
    </row>
    <row r="20" spans="1:36" ht="12.75" customHeight="1" x14ac:dyDescent="0.25">
      <c r="A20" s="83" t="str">
        <f>'Jan22'!A20</f>
        <v>Insert Project Title + UCD a/c no. + EU Reference No.</v>
      </c>
      <c r="B20" s="79" t="str">
        <f>'Jan22'!B20</f>
        <v>&lt;select from list in Jan tab only&gt;</v>
      </c>
      <c r="C20" s="79" t="str">
        <f>'Jan22'!C20</f>
        <v>WP &lt;insert&gt;</v>
      </c>
      <c r="D20" s="12"/>
      <c r="E20" s="12"/>
      <c r="F20" s="12"/>
      <c r="G20" s="24"/>
      <c r="H20" s="24"/>
      <c r="I20" s="139"/>
      <c r="J20" s="12"/>
      <c r="K20" s="12"/>
      <c r="L20" s="12"/>
      <c r="M20" s="12"/>
      <c r="N20" s="24"/>
      <c r="O20" s="24"/>
      <c r="P20" s="12"/>
      <c r="Q20" s="12"/>
      <c r="R20" s="12"/>
      <c r="S20" s="12"/>
      <c r="T20" s="12"/>
      <c r="U20" s="24"/>
      <c r="V20" s="24"/>
      <c r="W20" s="12"/>
      <c r="X20" s="12"/>
      <c r="Y20" s="12"/>
      <c r="Z20" s="12"/>
      <c r="AA20" s="12"/>
      <c r="AB20" s="24"/>
      <c r="AC20" s="24"/>
      <c r="AD20" s="12"/>
      <c r="AE20" s="12"/>
      <c r="AF20" s="12"/>
      <c r="AG20" s="12"/>
      <c r="AH20" s="10">
        <f t="shared" si="0"/>
        <v>0</v>
      </c>
      <c r="AI20" s="51" t="e">
        <f t="shared" si="1"/>
        <v>#DIV/0!</v>
      </c>
      <c r="AJ20" s="335"/>
    </row>
    <row r="21" spans="1:36" ht="12.75" customHeight="1" x14ac:dyDescent="0.25">
      <c r="A21" s="83" t="str">
        <f>'Jan22'!A21</f>
        <v>Insert Project Title + UCD a/c no. + EU Reference No.</v>
      </c>
      <c r="B21" s="79" t="str">
        <f>'Jan22'!B21</f>
        <v>&lt;select from list in Jan tab only&gt;</v>
      </c>
      <c r="C21" s="79" t="str">
        <f>'Jan22'!C21</f>
        <v>WP &lt;insert&gt;</v>
      </c>
      <c r="D21" s="12"/>
      <c r="E21" s="12"/>
      <c r="F21" s="12"/>
      <c r="G21" s="24"/>
      <c r="H21" s="24"/>
      <c r="I21" s="139"/>
      <c r="J21" s="12"/>
      <c r="K21" s="12"/>
      <c r="L21" s="12"/>
      <c r="M21" s="12"/>
      <c r="N21" s="24"/>
      <c r="O21" s="24"/>
      <c r="P21" s="12"/>
      <c r="Q21" s="12"/>
      <c r="R21" s="12"/>
      <c r="S21" s="12"/>
      <c r="T21" s="12"/>
      <c r="U21" s="24"/>
      <c r="V21" s="24"/>
      <c r="W21" s="12"/>
      <c r="X21" s="12"/>
      <c r="Y21" s="12"/>
      <c r="Z21" s="12"/>
      <c r="AA21" s="12"/>
      <c r="AB21" s="24"/>
      <c r="AC21" s="24"/>
      <c r="AD21" s="12"/>
      <c r="AE21" s="12"/>
      <c r="AF21" s="12"/>
      <c r="AG21" s="12"/>
      <c r="AH21" s="10">
        <f t="shared" si="0"/>
        <v>0</v>
      </c>
      <c r="AI21" s="51" t="e">
        <f t="shared" si="1"/>
        <v>#DIV/0!</v>
      </c>
      <c r="AJ21" s="335"/>
    </row>
    <row r="22" spans="1:36" ht="12.75" customHeight="1" x14ac:dyDescent="0.25">
      <c r="A22" s="83" t="str">
        <f>'Jan22'!A22</f>
        <v>Insert Project Title + UCD a/c no. + EU Reference No.</v>
      </c>
      <c r="B22" s="79" t="str">
        <f>'Jan22'!B22</f>
        <v>&lt;select from list in Jan tab only&gt;</v>
      </c>
      <c r="C22" s="79" t="str">
        <f>'Jan22'!C22</f>
        <v>WP &lt;insert&gt;</v>
      </c>
      <c r="D22" s="12"/>
      <c r="E22" s="12"/>
      <c r="F22" s="12"/>
      <c r="G22" s="24"/>
      <c r="H22" s="24"/>
      <c r="I22" s="139"/>
      <c r="J22" s="12"/>
      <c r="K22" s="12"/>
      <c r="L22" s="12"/>
      <c r="M22" s="12"/>
      <c r="N22" s="24"/>
      <c r="O22" s="24"/>
      <c r="P22" s="12"/>
      <c r="Q22" s="12"/>
      <c r="R22" s="12"/>
      <c r="S22" s="12"/>
      <c r="T22" s="12"/>
      <c r="U22" s="24"/>
      <c r="V22" s="24"/>
      <c r="W22" s="12"/>
      <c r="X22" s="12"/>
      <c r="Y22" s="12"/>
      <c r="Z22" s="12"/>
      <c r="AA22" s="12"/>
      <c r="AB22" s="24"/>
      <c r="AC22" s="24"/>
      <c r="AD22" s="12"/>
      <c r="AE22" s="12"/>
      <c r="AF22" s="12"/>
      <c r="AG22" s="12"/>
      <c r="AH22" s="10">
        <f t="shared" si="0"/>
        <v>0</v>
      </c>
      <c r="AI22" s="51" t="e">
        <f t="shared" si="1"/>
        <v>#DIV/0!</v>
      </c>
      <c r="AJ22" s="335"/>
    </row>
    <row r="23" spans="1:36" ht="12.75" customHeight="1" x14ac:dyDescent="0.25">
      <c r="A23" s="83" t="str">
        <f>'Jan22'!A23</f>
        <v>Insert Project Title + UCD a/c no. + EU Reference No.</v>
      </c>
      <c r="B23" s="79" t="str">
        <f>'Jan22'!B23</f>
        <v>&lt;select from list in Jan tab only&gt;</v>
      </c>
      <c r="C23" s="79" t="str">
        <f>'Jan22'!C23</f>
        <v>WP &lt;insert&gt;</v>
      </c>
      <c r="D23" s="12"/>
      <c r="E23" s="12"/>
      <c r="F23" s="12"/>
      <c r="G23" s="24"/>
      <c r="H23" s="24"/>
      <c r="I23" s="139"/>
      <c r="J23" s="12"/>
      <c r="K23" s="12"/>
      <c r="L23" s="12"/>
      <c r="M23" s="12"/>
      <c r="N23" s="24"/>
      <c r="O23" s="24"/>
      <c r="P23" s="12"/>
      <c r="Q23" s="12"/>
      <c r="R23" s="12"/>
      <c r="S23" s="12"/>
      <c r="T23" s="12"/>
      <c r="U23" s="24"/>
      <c r="V23" s="24"/>
      <c r="W23" s="12"/>
      <c r="X23" s="12"/>
      <c r="Y23" s="12"/>
      <c r="Z23" s="12"/>
      <c r="AA23" s="12"/>
      <c r="AB23" s="24"/>
      <c r="AC23" s="24"/>
      <c r="AD23" s="12"/>
      <c r="AE23" s="12"/>
      <c r="AF23" s="12"/>
      <c r="AG23" s="12"/>
      <c r="AH23" s="10">
        <f t="shared" si="0"/>
        <v>0</v>
      </c>
      <c r="AI23" s="51" t="e">
        <f t="shared" si="1"/>
        <v>#DIV/0!</v>
      </c>
      <c r="AJ23" s="335"/>
    </row>
    <row r="24" spans="1:36" ht="12.75" customHeight="1" x14ac:dyDescent="0.25">
      <c r="A24" s="83" t="str">
        <f>'Jan22'!A24</f>
        <v>Insert Project Title + UCD a/c no. + EU Reference No.</v>
      </c>
      <c r="B24" s="79" t="str">
        <f>'Jan22'!B24</f>
        <v>&lt;select from list in Jan tab only&gt;</v>
      </c>
      <c r="C24" s="79" t="str">
        <f>'Jan22'!C24</f>
        <v>WP &lt;insert&gt;</v>
      </c>
      <c r="D24" s="12"/>
      <c r="E24" s="12"/>
      <c r="F24" s="12"/>
      <c r="G24" s="24"/>
      <c r="H24" s="24"/>
      <c r="I24" s="139"/>
      <c r="J24" s="12"/>
      <c r="K24" s="12"/>
      <c r="L24" s="12"/>
      <c r="M24" s="12"/>
      <c r="N24" s="24"/>
      <c r="O24" s="24"/>
      <c r="P24" s="12"/>
      <c r="Q24" s="12"/>
      <c r="R24" s="12"/>
      <c r="S24" s="12"/>
      <c r="T24" s="12"/>
      <c r="U24" s="24"/>
      <c r="V24" s="24"/>
      <c r="W24" s="12"/>
      <c r="X24" s="12"/>
      <c r="Y24" s="12"/>
      <c r="Z24" s="12"/>
      <c r="AA24" s="12"/>
      <c r="AB24" s="24"/>
      <c r="AC24" s="24"/>
      <c r="AD24" s="12"/>
      <c r="AE24" s="12"/>
      <c r="AF24" s="12"/>
      <c r="AG24" s="12"/>
      <c r="AH24" s="10">
        <f t="shared" si="0"/>
        <v>0</v>
      </c>
      <c r="AI24" s="51" t="e">
        <f t="shared" si="1"/>
        <v>#DIV/0!</v>
      </c>
      <c r="AJ24" s="335"/>
    </row>
    <row r="25" spans="1:36" ht="12.75" customHeight="1" x14ac:dyDescent="0.25">
      <c r="A25" s="83" t="str">
        <f>'Jan22'!A25</f>
        <v>Insert Project Title + UCD a/c no. + EU Reference No.</v>
      </c>
      <c r="B25" s="79" t="str">
        <f>'Jan22'!B25</f>
        <v>&lt;select from list in Jan tab only&gt;</v>
      </c>
      <c r="C25" s="79" t="str">
        <f>'Jan22'!C25</f>
        <v>WP &lt;insert&gt;</v>
      </c>
      <c r="D25" s="12"/>
      <c r="E25" s="12"/>
      <c r="F25" s="12"/>
      <c r="G25" s="24"/>
      <c r="H25" s="24"/>
      <c r="I25" s="139"/>
      <c r="J25" s="12"/>
      <c r="K25" s="12"/>
      <c r="L25" s="12"/>
      <c r="M25" s="12"/>
      <c r="N25" s="24"/>
      <c r="O25" s="24"/>
      <c r="P25" s="12"/>
      <c r="Q25" s="12"/>
      <c r="R25" s="12"/>
      <c r="S25" s="12"/>
      <c r="T25" s="12"/>
      <c r="U25" s="24"/>
      <c r="V25" s="24"/>
      <c r="W25" s="12"/>
      <c r="X25" s="12"/>
      <c r="Y25" s="12"/>
      <c r="Z25" s="12"/>
      <c r="AA25" s="12"/>
      <c r="AB25" s="24"/>
      <c r="AC25" s="24"/>
      <c r="AD25" s="12"/>
      <c r="AE25" s="12"/>
      <c r="AF25" s="12"/>
      <c r="AG25" s="12"/>
      <c r="AH25" s="10">
        <f t="shared" si="0"/>
        <v>0</v>
      </c>
      <c r="AI25" s="51" t="e">
        <f t="shared" si="1"/>
        <v>#DIV/0!</v>
      </c>
      <c r="AJ25" s="335"/>
    </row>
    <row r="26" spans="1:36" ht="12.75" customHeight="1" x14ac:dyDescent="0.25">
      <c r="A26" s="83" t="str">
        <f>'Jan22'!A26</f>
        <v>Insert Project Title + UCD a/c no. + EU Reference No.</v>
      </c>
      <c r="B26" s="79" t="str">
        <f>'Jan22'!B26</f>
        <v>&lt;select from list in Jan tab only&gt;</v>
      </c>
      <c r="C26" s="79" t="str">
        <f>'Jan22'!C26</f>
        <v>WP &lt;insert&gt;</v>
      </c>
      <c r="D26" s="12"/>
      <c r="E26" s="12"/>
      <c r="F26" s="12"/>
      <c r="G26" s="24"/>
      <c r="H26" s="24"/>
      <c r="I26" s="139"/>
      <c r="J26" s="12"/>
      <c r="K26" s="12"/>
      <c r="L26" s="12"/>
      <c r="M26" s="12"/>
      <c r="N26" s="24"/>
      <c r="O26" s="24"/>
      <c r="P26" s="12"/>
      <c r="Q26" s="12"/>
      <c r="R26" s="12"/>
      <c r="S26" s="12"/>
      <c r="T26" s="12"/>
      <c r="U26" s="24"/>
      <c r="V26" s="24"/>
      <c r="W26" s="12"/>
      <c r="X26" s="12"/>
      <c r="Y26" s="12"/>
      <c r="Z26" s="12"/>
      <c r="AA26" s="12"/>
      <c r="AB26" s="24"/>
      <c r="AC26" s="24"/>
      <c r="AD26" s="12"/>
      <c r="AE26" s="12"/>
      <c r="AF26" s="12"/>
      <c r="AG26" s="12"/>
      <c r="AH26" s="10">
        <f t="shared" si="0"/>
        <v>0</v>
      </c>
      <c r="AI26" s="51" t="e">
        <f t="shared" si="1"/>
        <v>#DIV/0!</v>
      </c>
      <c r="AJ26" s="335"/>
    </row>
    <row r="27" spans="1:36" ht="12.75" customHeight="1" x14ac:dyDescent="0.25">
      <c r="A27" s="83" t="str">
        <f>'Jan22'!A27</f>
        <v>Insert Project Title + UCD a/c no. + EU Reference No.</v>
      </c>
      <c r="B27" s="79" t="str">
        <f>'Jan22'!B27</f>
        <v>&lt;select from list in Jan tab only&gt;</v>
      </c>
      <c r="C27" s="79" t="str">
        <f>'Jan22'!C27</f>
        <v>WP &lt;insert&gt;</v>
      </c>
      <c r="D27" s="12"/>
      <c r="E27" s="12"/>
      <c r="F27" s="12"/>
      <c r="G27" s="24"/>
      <c r="H27" s="24"/>
      <c r="I27" s="139"/>
      <c r="J27" s="12"/>
      <c r="K27" s="12"/>
      <c r="L27" s="12"/>
      <c r="M27" s="12"/>
      <c r="N27" s="24"/>
      <c r="O27" s="24"/>
      <c r="P27" s="12"/>
      <c r="Q27" s="12"/>
      <c r="R27" s="12"/>
      <c r="S27" s="12"/>
      <c r="T27" s="12"/>
      <c r="U27" s="24"/>
      <c r="V27" s="24"/>
      <c r="W27" s="12"/>
      <c r="X27" s="12"/>
      <c r="Y27" s="12"/>
      <c r="Z27" s="12"/>
      <c r="AA27" s="12"/>
      <c r="AB27" s="24"/>
      <c r="AC27" s="24"/>
      <c r="AD27" s="12"/>
      <c r="AE27" s="12"/>
      <c r="AF27" s="12"/>
      <c r="AG27" s="12"/>
      <c r="AH27" s="10">
        <f t="shared" si="0"/>
        <v>0</v>
      </c>
      <c r="AI27" s="51" t="e">
        <f t="shared" si="1"/>
        <v>#DIV/0!</v>
      </c>
      <c r="AJ27" s="335"/>
    </row>
    <row r="28" spans="1:36" ht="12.75" customHeight="1" x14ac:dyDescent="0.25">
      <c r="A28" s="83" t="str">
        <f>'Jan22'!A28</f>
        <v>Insert Project Title + UCD a/c no. + EU Reference No.</v>
      </c>
      <c r="B28" s="79" t="str">
        <f>'Jan22'!B28</f>
        <v>&lt;select from list in Jan tab only&gt;</v>
      </c>
      <c r="C28" s="79" t="str">
        <f>'Jan22'!C28</f>
        <v>WP &lt;insert&gt;</v>
      </c>
      <c r="D28" s="12"/>
      <c r="E28" s="12"/>
      <c r="F28" s="12"/>
      <c r="G28" s="24"/>
      <c r="H28" s="24"/>
      <c r="I28" s="139"/>
      <c r="J28" s="12"/>
      <c r="K28" s="12"/>
      <c r="L28" s="12"/>
      <c r="M28" s="12"/>
      <c r="N28" s="24"/>
      <c r="O28" s="24"/>
      <c r="P28" s="12"/>
      <c r="Q28" s="12"/>
      <c r="R28" s="12"/>
      <c r="S28" s="12"/>
      <c r="T28" s="12"/>
      <c r="U28" s="24"/>
      <c r="V28" s="24"/>
      <c r="W28" s="12"/>
      <c r="X28" s="12"/>
      <c r="Y28" s="12"/>
      <c r="Z28" s="12"/>
      <c r="AA28" s="12"/>
      <c r="AB28" s="24"/>
      <c r="AC28" s="24"/>
      <c r="AD28" s="12"/>
      <c r="AE28" s="12"/>
      <c r="AF28" s="12"/>
      <c r="AG28" s="12"/>
      <c r="AH28" s="10">
        <f t="shared" si="0"/>
        <v>0</v>
      </c>
      <c r="AI28" s="51" t="e">
        <f t="shared" si="1"/>
        <v>#DIV/0!</v>
      </c>
      <c r="AJ28" s="335"/>
    </row>
    <row r="29" spans="1:36" ht="12.75" customHeight="1" x14ac:dyDescent="0.25">
      <c r="A29" s="83" t="str">
        <f>'Jan22'!A29</f>
        <v>Insert Project Title + UCD a/c no. + EU Reference No.</v>
      </c>
      <c r="B29" s="79" t="str">
        <f>'Jan22'!B29</f>
        <v>&lt;select from list in Jan tab only&gt;</v>
      </c>
      <c r="C29" s="79" t="str">
        <f>'Jan22'!C29</f>
        <v>WP &lt;insert&gt;</v>
      </c>
      <c r="D29" s="12"/>
      <c r="E29" s="12"/>
      <c r="F29" s="12"/>
      <c r="G29" s="24"/>
      <c r="H29" s="24"/>
      <c r="I29" s="139"/>
      <c r="J29" s="12"/>
      <c r="K29" s="12"/>
      <c r="L29" s="12"/>
      <c r="M29" s="12"/>
      <c r="N29" s="24"/>
      <c r="O29" s="24"/>
      <c r="P29" s="12"/>
      <c r="Q29" s="12"/>
      <c r="R29" s="12"/>
      <c r="S29" s="12"/>
      <c r="T29" s="12"/>
      <c r="U29" s="24"/>
      <c r="V29" s="24"/>
      <c r="W29" s="12"/>
      <c r="X29" s="12"/>
      <c r="Y29" s="12"/>
      <c r="Z29" s="12"/>
      <c r="AA29" s="12"/>
      <c r="AB29" s="24"/>
      <c r="AC29" s="24"/>
      <c r="AD29" s="12"/>
      <c r="AE29" s="12"/>
      <c r="AF29" s="12"/>
      <c r="AG29" s="12"/>
      <c r="AH29" s="10">
        <f t="shared" si="0"/>
        <v>0</v>
      </c>
      <c r="AI29" s="51" t="e">
        <f t="shared" si="1"/>
        <v>#DIV/0!</v>
      </c>
      <c r="AJ29" s="335"/>
    </row>
    <row r="30" spans="1:36" ht="12.75" customHeight="1" x14ac:dyDescent="0.25">
      <c r="A30" s="83" t="str">
        <f>'Jan22'!A30</f>
        <v>Insert Project Title + UCD a/c no. + EU Reference No.</v>
      </c>
      <c r="B30" s="79" t="str">
        <f>'Jan22'!B30</f>
        <v>&lt;select from list in Jan tab only&gt;</v>
      </c>
      <c r="C30" s="79" t="str">
        <f>'Jan22'!C30</f>
        <v>WP &lt;insert&gt;</v>
      </c>
      <c r="D30" s="12"/>
      <c r="E30" s="12"/>
      <c r="F30" s="12"/>
      <c r="G30" s="24"/>
      <c r="H30" s="24"/>
      <c r="I30" s="139"/>
      <c r="J30" s="12"/>
      <c r="K30" s="12"/>
      <c r="L30" s="12"/>
      <c r="M30" s="12"/>
      <c r="N30" s="24"/>
      <c r="O30" s="24"/>
      <c r="P30" s="12"/>
      <c r="Q30" s="12"/>
      <c r="R30" s="12"/>
      <c r="S30" s="12"/>
      <c r="T30" s="12"/>
      <c r="U30" s="24"/>
      <c r="V30" s="24"/>
      <c r="W30" s="12"/>
      <c r="X30" s="12"/>
      <c r="Y30" s="12"/>
      <c r="Z30" s="12"/>
      <c r="AA30" s="12"/>
      <c r="AB30" s="24"/>
      <c r="AC30" s="24"/>
      <c r="AD30" s="12"/>
      <c r="AE30" s="12"/>
      <c r="AF30" s="12"/>
      <c r="AG30" s="12"/>
      <c r="AH30" s="10">
        <f t="shared" si="0"/>
        <v>0</v>
      </c>
      <c r="AI30" s="51" t="e">
        <f t="shared" si="1"/>
        <v>#DIV/0!</v>
      </c>
      <c r="AJ30" s="335"/>
    </row>
    <row r="31" spans="1:36" ht="12.75" customHeight="1" x14ac:dyDescent="0.25">
      <c r="A31" s="83" t="str">
        <f>'Jan22'!A31</f>
        <v>Insert Project Title + UCD a/c no. + EU Reference No.</v>
      </c>
      <c r="B31" s="79" t="str">
        <f>'Jan22'!B31</f>
        <v>&lt;select from list in Jan tab only&gt;</v>
      </c>
      <c r="C31" s="79" t="str">
        <f>'Jan22'!C31</f>
        <v>WP &lt;insert&gt;</v>
      </c>
      <c r="D31" s="12"/>
      <c r="E31" s="12"/>
      <c r="F31" s="12"/>
      <c r="G31" s="24"/>
      <c r="H31" s="24"/>
      <c r="I31" s="139"/>
      <c r="J31" s="12"/>
      <c r="K31" s="12"/>
      <c r="L31" s="12"/>
      <c r="M31" s="12"/>
      <c r="N31" s="24"/>
      <c r="O31" s="24"/>
      <c r="P31" s="12"/>
      <c r="Q31" s="12"/>
      <c r="R31" s="12"/>
      <c r="S31" s="12"/>
      <c r="T31" s="12"/>
      <c r="U31" s="24"/>
      <c r="V31" s="24"/>
      <c r="W31" s="12"/>
      <c r="X31" s="12"/>
      <c r="Y31" s="12"/>
      <c r="Z31" s="12"/>
      <c r="AA31" s="12"/>
      <c r="AB31" s="24"/>
      <c r="AC31" s="24"/>
      <c r="AD31" s="12"/>
      <c r="AE31" s="12"/>
      <c r="AF31" s="12"/>
      <c r="AG31" s="12"/>
      <c r="AH31" s="10">
        <f t="shared" si="0"/>
        <v>0</v>
      </c>
      <c r="AI31" s="51" t="e">
        <f t="shared" si="1"/>
        <v>#DIV/0!</v>
      </c>
      <c r="AJ31" s="335"/>
    </row>
    <row r="32" spans="1:36" ht="12.75" customHeight="1" x14ac:dyDescent="0.25">
      <c r="A32" s="371" t="s">
        <v>147</v>
      </c>
      <c r="B32" s="372"/>
      <c r="C32" s="373"/>
      <c r="D32" s="9">
        <f>SUM(D17:D31)</f>
        <v>0</v>
      </c>
      <c r="E32" s="9">
        <f t="shared" ref="E32:AG32" si="2">SUM(E17:E31)</f>
        <v>0</v>
      </c>
      <c r="F32" s="9">
        <f t="shared" si="2"/>
        <v>0</v>
      </c>
      <c r="G32" s="24">
        <f t="shared" si="2"/>
        <v>0</v>
      </c>
      <c r="H32" s="24">
        <f t="shared" si="2"/>
        <v>0</v>
      </c>
      <c r="I32" s="139">
        <f t="shared" si="2"/>
        <v>0</v>
      </c>
      <c r="J32" s="9">
        <f t="shared" si="2"/>
        <v>0</v>
      </c>
      <c r="K32" s="9">
        <f t="shared" si="2"/>
        <v>0</v>
      </c>
      <c r="L32" s="9">
        <f t="shared" si="2"/>
        <v>0</v>
      </c>
      <c r="M32" s="9">
        <f t="shared" si="2"/>
        <v>0</v>
      </c>
      <c r="N32" s="24">
        <f t="shared" si="2"/>
        <v>0</v>
      </c>
      <c r="O32" s="24">
        <f t="shared" si="2"/>
        <v>0</v>
      </c>
      <c r="P32" s="9">
        <f t="shared" si="2"/>
        <v>0</v>
      </c>
      <c r="Q32" s="9">
        <f t="shared" si="2"/>
        <v>0</v>
      </c>
      <c r="R32" s="9">
        <f t="shared" si="2"/>
        <v>0</v>
      </c>
      <c r="S32" s="9">
        <f t="shared" si="2"/>
        <v>0</v>
      </c>
      <c r="T32" s="9">
        <f t="shared" si="2"/>
        <v>0</v>
      </c>
      <c r="U32" s="24">
        <f t="shared" si="2"/>
        <v>0</v>
      </c>
      <c r="V32" s="24">
        <f t="shared" si="2"/>
        <v>0</v>
      </c>
      <c r="W32" s="9">
        <f t="shared" si="2"/>
        <v>0</v>
      </c>
      <c r="X32" s="9">
        <f t="shared" si="2"/>
        <v>0</v>
      </c>
      <c r="Y32" s="9">
        <f t="shared" si="2"/>
        <v>0</v>
      </c>
      <c r="Z32" s="9">
        <f t="shared" si="2"/>
        <v>0</v>
      </c>
      <c r="AA32" s="9">
        <f t="shared" si="2"/>
        <v>0</v>
      </c>
      <c r="AB32" s="24">
        <f t="shared" si="2"/>
        <v>0</v>
      </c>
      <c r="AC32" s="24">
        <f t="shared" si="2"/>
        <v>0</v>
      </c>
      <c r="AD32" s="9">
        <f t="shared" si="2"/>
        <v>0</v>
      </c>
      <c r="AE32" s="9">
        <f t="shared" si="2"/>
        <v>0</v>
      </c>
      <c r="AF32" s="9">
        <f t="shared" si="2"/>
        <v>0</v>
      </c>
      <c r="AG32" s="9">
        <f t="shared" si="2"/>
        <v>0</v>
      </c>
      <c r="AH32" s="10">
        <f t="shared" si="0"/>
        <v>0</v>
      </c>
      <c r="AI32" s="51" t="e">
        <f t="shared" si="1"/>
        <v>#DIV/0!</v>
      </c>
      <c r="AJ32" s="333"/>
    </row>
    <row r="33" spans="1:36"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f t="shared" si="0"/>
        <v>0</v>
      </c>
      <c r="AI33" s="49"/>
      <c r="AJ33" s="334"/>
    </row>
    <row r="34" spans="1:36" ht="12.75" customHeight="1" x14ac:dyDescent="0.25">
      <c r="A34" s="220" t="str">
        <f>'Jan22'!A34</f>
        <v>Non EU/Other Activities</v>
      </c>
      <c r="B34" s="84" t="str">
        <f>'Jan22'!B34</f>
        <v>&lt;input in Jan tab only&gt;</v>
      </c>
      <c r="C34" s="220" t="str">
        <f>'Jan22'!C34</f>
        <v>WP &lt;insert&gt;</v>
      </c>
      <c r="D34" s="12"/>
      <c r="E34" s="12"/>
      <c r="F34" s="12"/>
      <c r="G34" s="24"/>
      <c r="H34" s="24"/>
      <c r="I34" s="139"/>
      <c r="J34" s="12"/>
      <c r="K34" s="12"/>
      <c r="L34" s="12"/>
      <c r="M34" s="12"/>
      <c r="N34" s="24"/>
      <c r="O34" s="24"/>
      <c r="P34" s="12"/>
      <c r="Q34" s="12"/>
      <c r="R34" s="12"/>
      <c r="S34" s="12"/>
      <c r="T34" s="12"/>
      <c r="U34" s="24"/>
      <c r="V34" s="24"/>
      <c r="W34" s="12"/>
      <c r="X34" s="12"/>
      <c r="Y34" s="12"/>
      <c r="Z34" s="12"/>
      <c r="AA34" s="12"/>
      <c r="AB34" s="24"/>
      <c r="AC34" s="24"/>
      <c r="AD34" s="12"/>
      <c r="AE34" s="12"/>
      <c r="AF34" s="12"/>
      <c r="AG34" s="12"/>
      <c r="AH34" s="10">
        <f t="shared" si="0"/>
        <v>0</v>
      </c>
      <c r="AI34" s="51" t="e">
        <f>AH34/$AH$48</f>
        <v>#DIV/0!</v>
      </c>
      <c r="AJ34" s="332"/>
    </row>
    <row r="35" spans="1:36" ht="12.75" customHeight="1" x14ac:dyDescent="0.25">
      <c r="A35" s="220" t="str">
        <f>'Jan22'!A35</f>
        <v>Non EU/Other Activities</v>
      </c>
      <c r="B35" s="84" t="str">
        <f>'Jan22'!B35</f>
        <v>&lt;input in Jan tab only&gt;</v>
      </c>
      <c r="C35" s="220" t="str">
        <f>'Jan22'!C35</f>
        <v>WP &lt;insert&gt;</v>
      </c>
      <c r="D35" s="12"/>
      <c r="E35" s="12"/>
      <c r="F35" s="12"/>
      <c r="G35" s="24"/>
      <c r="H35" s="24"/>
      <c r="I35" s="139"/>
      <c r="J35" s="12"/>
      <c r="K35" s="12"/>
      <c r="L35" s="12"/>
      <c r="M35" s="12"/>
      <c r="N35" s="24"/>
      <c r="O35" s="24"/>
      <c r="P35" s="12"/>
      <c r="Q35" s="12"/>
      <c r="R35" s="12"/>
      <c r="S35" s="12"/>
      <c r="T35" s="12"/>
      <c r="U35" s="24"/>
      <c r="V35" s="24"/>
      <c r="W35" s="12"/>
      <c r="X35" s="12"/>
      <c r="Y35" s="12"/>
      <c r="Z35" s="12"/>
      <c r="AA35" s="12"/>
      <c r="AB35" s="24"/>
      <c r="AC35" s="24"/>
      <c r="AD35" s="12"/>
      <c r="AE35" s="12"/>
      <c r="AF35" s="12"/>
      <c r="AG35" s="12"/>
      <c r="AH35" s="10">
        <f t="shared" si="0"/>
        <v>0</v>
      </c>
      <c r="AI35" s="51" t="e">
        <f t="shared" ref="AI35:AI39" si="3">AH35/$AH$48</f>
        <v>#DIV/0!</v>
      </c>
      <c r="AJ35" s="332"/>
    </row>
    <row r="36" spans="1:36" ht="12.75" customHeight="1" x14ac:dyDescent="0.25">
      <c r="A36" s="220" t="str">
        <f>'Jan22'!A36</f>
        <v>Non EU/Other Activities</v>
      </c>
      <c r="B36" s="84" t="str">
        <f>'Jan22'!B36</f>
        <v>&lt;input in Jan tab only&gt;</v>
      </c>
      <c r="C36" s="220" t="str">
        <f>'Jan22'!C36</f>
        <v>WP &lt;insert&gt;</v>
      </c>
      <c r="D36" s="12"/>
      <c r="E36" s="12"/>
      <c r="F36" s="12"/>
      <c r="G36" s="24"/>
      <c r="H36" s="24"/>
      <c r="I36" s="139"/>
      <c r="J36" s="12"/>
      <c r="K36" s="12"/>
      <c r="L36" s="12"/>
      <c r="M36" s="12"/>
      <c r="N36" s="24"/>
      <c r="O36" s="24"/>
      <c r="P36" s="12"/>
      <c r="Q36" s="12"/>
      <c r="R36" s="12"/>
      <c r="S36" s="12"/>
      <c r="T36" s="12"/>
      <c r="U36" s="24"/>
      <c r="V36" s="24"/>
      <c r="W36" s="12"/>
      <c r="X36" s="12"/>
      <c r="Y36" s="12"/>
      <c r="Z36" s="12"/>
      <c r="AA36" s="12"/>
      <c r="AB36" s="24"/>
      <c r="AC36" s="24"/>
      <c r="AD36" s="12"/>
      <c r="AE36" s="12"/>
      <c r="AF36" s="12"/>
      <c r="AG36" s="12"/>
      <c r="AH36" s="10">
        <f t="shared" si="0"/>
        <v>0</v>
      </c>
      <c r="AI36" s="51" t="e">
        <f t="shared" si="3"/>
        <v>#DIV/0!</v>
      </c>
      <c r="AJ36" s="332"/>
    </row>
    <row r="37" spans="1:36" ht="12.75" customHeight="1" x14ac:dyDescent="0.25">
      <c r="A37" s="220" t="str">
        <f>'Jan22'!A37</f>
        <v>Non EU/Other Activities</v>
      </c>
      <c r="B37" s="84" t="str">
        <f>'Jan22'!B37</f>
        <v>&lt;input in Jan tab only&gt;</v>
      </c>
      <c r="C37" s="220" t="str">
        <f>'Jan22'!C37</f>
        <v>WP &lt;insert&gt;</v>
      </c>
      <c r="D37" s="12"/>
      <c r="E37" s="12"/>
      <c r="F37" s="12"/>
      <c r="G37" s="24"/>
      <c r="H37" s="24"/>
      <c r="I37" s="139"/>
      <c r="J37" s="12"/>
      <c r="K37" s="12"/>
      <c r="L37" s="12"/>
      <c r="M37" s="12"/>
      <c r="N37" s="24"/>
      <c r="O37" s="24"/>
      <c r="P37" s="12"/>
      <c r="Q37" s="12"/>
      <c r="R37" s="12"/>
      <c r="S37" s="12"/>
      <c r="T37" s="12"/>
      <c r="U37" s="24"/>
      <c r="V37" s="24"/>
      <c r="W37" s="12"/>
      <c r="X37" s="12"/>
      <c r="Y37" s="12"/>
      <c r="Z37" s="12"/>
      <c r="AA37" s="12"/>
      <c r="AB37" s="24"/>
      <c r="AC37" s="24"/>
      <c r="AD37" s="12"/>
      <c r="AE37" s="12"/>
      <c r="AF37" s="12"/>
      <c r="AG37" s="12"/>
      <c r="AH37" s="10">
        <f t="shared" si="0"/>
        <v>0</v>
      </c>
      <c r="AI37" s="51" t="e">
        <f t="shared" si="3"/>
        <v>#DIV/0!</v>
      </c>
      <c r="AJ37" s="332"/>
    </row>
    <row r="38" spans="1:36" ht="12.75" customHeight="1" x14ac:dyDescent="0.25">
      <c r="A38" s="220" t="str">
        <f>'Jan22'!A38</f>
        <v>Non EU/Other Activities</v>
      </c>
      <c r="B38" s="84" t="str">
        <f>'Jan22'!B38</f>
        <v>&lt;input in Jan tab only&gt;</v>
      </c>
      <c r="C38" s="220" t="str">
        <f>'Jan22'!C38</f>
        <v>WP &lt;insert&gt;</v>
      </c>
      <c r="D38" s="12"/>
      <c r="E38" s="12"/>
      <c r="F38" s="12"/>
      <c r="G38" s="24"/>
      <c r="H38" s="24"/>
      <c r="I38" s="139"/>
      <c r="J38" s="12"/>
      <c r="K38" s="12"/>
      <c r="L38" s="12"/>
      <c r="M38" s="12"/>
      <c r="N38" s="24"/>
      <c r="O38" s="24"/>
      <c r="P38" s="12"/>
      <c r="Q38" s="12"/>
      <c r="R38" s="12"/>
      <c r="S38" s="12"/>
      <c r="T38" s="12"/>
      <c r="U38" s="24"/>
      <c r="V38" s="24"/>
      <c r="W38" s="12"/>
      <c r="X38" s="12"/>
      <c r="Y38" s="12"/>
      <c r="Z38" s="12"/>
      <c r="AA38" s="12"/>
      <c r="AB38" s="24"/>
      <c r="AC38" s="24"/>
      <c r="AD38" s="12"/>
      <c r="AE38" s="12"/>
      <c r="AF38" s="12"/>
      <c r="AG38" s="12"/>
      <c r="AH38" s="10">
        <f t="shared" si="0"/>
        <v>0</v>
      </c>
      <c r="AI38" s="51" t="e">
        <f t="shared" si="3"/>
        <v>#DIV/0!</v>
      </c>
      <c r="AJ38" s="332"/>
    </row>
    <row r="39" spans="1:36" ht="12.75" customHeight="1" x14ac:dyDescent="0.25">
      <c r="A39" s="220" t="str">
        <f>'Jan22'!A39</f>
        <v>Non EU/Other Activities</v>
      </c>
      <c r="B39" s="84" t="str">
        <f>'Jan22'!B39</f>
        <v>&lt;input in Jan tab only&gt;</v>
      </c>
      <c r="C39" s="220" t="str">
        <f>'Jan22'!C39</f>
        <v>WP &lt;insert&gt;</v>
      </c>
      <c r="D39" s="12"/>
      <c r="E39" s="12"/>
      <c r="F39" s="12"/>
      <c r="G39" s="24"/>
      <c r="H39" s="24"/>
      <c r="I39" s="139"/>
      <c r="J39" s="12"/>
      <c r="K39" s="12"/>
      <c r="L39" s="12"/>
      <c r="M39" s="12"/>
      <c r="N39" s="24"/>
      <c r="O39" s="24"/>
      <c r="P39" s="12"/>
      <c r="Q39" s="12"/>
      <c r="R39" s="12"/>
      <c r="S39" s="12"/>
      <c r="T39" s="12"/>
      <c r="U39" s="24"/>
      <c r="V39" s="24"/>
      <c r="W39" s="12"/>
      <c r="X39" s="12"/>
      <c r="Y39" s="12"/>
      <c r="Z39" s="12"/>
      <c r="AA39" s="12"/>
      <c r="AB39" s="24"/>
      <c r="AC39" s="24"/>
      <c r="AD39" s="12"/>
      <c r="AE39" s="12"/>
      <c r="AF39" s="12"/>
      <c r="AG39" s="12"/>
      <c r="AH39" s="10">
        <f t="shared" si="0"/>
        <v>0</v>
      </c>
      <c r="AI39" s="51" t="e">
        <f t="shared" si="3"/>
        <v>#DIV/0!</v>
      </c>
      <c r="AJ39" s="332"/>
    </row>
    <row r="40" spans="1:36" ht="12.75" customHeight="1" x14ac:dyDescent="0.25">
      <c r="A40" s="371" t="s">
        <v>148</v>
      </c>
      <c r="B40" s="372"/>
      <c r="C40" s="373"/>
      <c r="D40" s="9">
        <f t="shared" ref="D40:AG40" si="4">SUM(D34:D39)</f>
        <v>0</v>
      </c>
      <c r="E40" s="9">
        <f t="shared" si="4"/>
        <v>0</v>
      </c>
      <c r="F40" s="9">
        <f t="shared" si="4"/>
        <v>0</v>
      </c>
      <c r="G40" s="24">
        <f t="shared" si="4"/>
        <v>0</v>
      </c>
      <c r="H40" s="24">
        <f t="shared" si="4"/>
        <v>0</v>
      </c>
      <c r="I40" s="139">
        <f t="shared" si="4"/>
        <v>0</v>
      </c>
      <c r="J40" s="9">
        <f t="shared" si="4"/>
        <v>0</v>
      </c>
      <c r="K40" s="9">
        <f t="shared" si="4"/>
        <v>0</v>
      </c>
      <c r="L40" s="9">
        <f t="shared" si="4"/>
        <v>0</v>
      </c>
      <c r="M40" s="9">
        <f t="shared" si="4"/>
        <v>0</v>
      </c>
      <c r="N40" s="24">
        <f t="shared" si="4"/>
        <v>0</v>
      </c>
      <c r="O40" s="24">
        <f t="shared" si="4"/>
        <v>0</v>
      </c>
      <c r="P40" s="9">
        <f t="shared" si="4"/>
        <v>0</v>
      </c>
      <c r="Q40" s="9">
        <f t="shared" si="4"/>
        <v>0</v>
      </c>
      <c r="R40" s="9">
        <f t="shared" si="4"/>
        <v>0</v>
      </c>
      <c r="S40" s="9">
        <f t="shared" si="4"/>
        <v>0</v>
      </c>
      <c r="T40" s="9">
        <f t="shared" si="4"/>
        <v>0</v>
      </c>
      <c r="U40" s="24">
        <f t="shared" si="4"/>
        <v>0</v>
      </c>
      <c r="V40" s="24">
        <f t="shared" si="4"/>
        <v>0</v>
      </c>
      <c r="W40" s="9">
        <f t="shared" si="4"/>
        <v>0</v>
      </c>
      <c r="X40" s="9">
        <f t="shared" si="4"/>
        <v>0</v>
      </c>
      <c r="Y40" s="9">
        <f t="shared" si="4"/>
        <v>0</v>
      </c>
      <c r="Z40" s="9">
        <f t="shared" si="4"/>
        <v>0</v>
      </c>
      <c r="AA40" s="9">
        <f t="shared" si="4"/>
        <v>0</v>
      </c>
      <c r="AB40" s="24">
        <f t="shared" si="4"/>
        <v>0</v>
      </c>
      <c r="AC40" s="24">
        <f t="shared" si="4"/>
        <v>0</v>
      </c>
      <c r="AD40" s="9">
        <f t="shared" si="4"/>
        <v>0</v>
      </c>
      <c r="AE40" s="9">
        <f t="shared" si="4"/>
        <v>0</v>
      </c>
      <c r="AF40" s="9">
        <f t="shared" si="4"/>
        <v>0</v>
      </c>
      <c r="AG40" s="9">
        <f t="shared" si="4"/>
        <v>0</v>
      </c>
      <c r="AH40" s="10">
        <f t="shared" si="0"/>
        <v>0</v>
      </c>
      <c r="AI40" s="51" t="e">
        <f>AH40/$AH$48</f>
        <v>#DIV/0!</v>
      </c>
      <c r="AJ40" s="333"/>
    </row>
    <row r="41" spans="1:36"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f t="shared" si="0"/>
        <v>0</v>
      </c>
      <c r="AI41" s="49"/>
      <c r="AJ41" s="334"/>
    </row>
    <row r="42" spans="1:36" ht="12.75" customHeight="1" x14ac:dyDescent="0.25">
      <c r="A42" s="84" t="s">
        <v>19</v>
      </c>
      <c r="B42" s="84"/>
      <c r="C42" s="84"/>
      <c r="D42" s="12"/>
      <c r="E42" s="12"/>
      <c r="F42" s="12"/>
      <c r="G42" s="24"/>
      <c r="H42" s="24"/>
      <c r="I42" s="12"/>
      <c r="J42" s="12"/>
      <c r="K42" s="12"/>
      <c r="L42" s="12"/>
      <c r="M42" s="12"/>
      <c r="N42" s="24"/>
      <c r="O42" s="24"/>
      <c r="P42" s="12"/>
      <c r="Q42" s="12"/>
      <c r="R42" s="12"/>
      <c r="S42" s="12"/>
      <c r="T42" s="12"/>
      <c r="U42" s="24"/>
      <c r="V42" s="24"/>
      <c r="W42" s="12"/>
      <c r="X42" s="12"/>
      <c r="Y42" s="12"/>
      <c r="Z42" s="12"/>
      <c r="AA42" s="12"/>
      <c r="AB42" s="24"/>
      <c r="AC42" s="24"/>
      <c r="AD42" s="12"/>
      <c r="AE42" s="12"/>
      <c r="AF42" s="12"/>
      <c r="AG42" s="12"/>
      <c r="AH42" s="10">
        <f t="shared" si="0"/>
        <v>0</v>
      </c>
      <c r="AI42" s="10"/>
      <c r="AJ42" s="332"/>
    </row>
    <row r="43" spans="1:36" x14ac:dyDescent="0.25">
      <c r="A43" s="84" t="s">
        <v>20</v>
      </c>
      <c r="B43" s="84"/>
      <c r="C43" s="84"/>
      <c r="D43" s="12"/>
      <c r="E43" s="12"/>
      <c r="F43" s="12"/>
      <c r="G43" s="24"/>
      <c r="H43" s="24"/>
      <c r="I43" s="139"/>
      <c r="J43" s="12"/>
      <c r="K43" s="12"/>
      <c r="L43" s="12"/>
      <c r="M43" s="12"/>
      <c r="N43" s="24"/>
      <c r="O43" s="24"/>
      <c r="P43" s="12"/>
      <c r="Q43" s="12"/>
      <c r="R43" s="12"/>
      <c r="S43" s="12"/>
      <c r="T43" s="12"/>
      <c r="U43" s="24"/>
      <c r="V43" s="24"/>
      <c r="W43" s="12"/>
      <c r="X43" s="12"/>
      <c r="Y43" s="12"/>
      <c r="Z43" s="12"/>
      <c r="AA43" s="12"/>
      <c r="AB43" s="24"/>
      <c r="AC43" s="24"/>
      <c r="AD43" s="12"/>
      <c r="AE43" s="12"/>
      <c r="AF43" s="12"/>
      <c r="AG43" s="12"/>
      <c r="AH43" s="10">
        <f t="shared" si="0"/>
        <v>0</v>
      </c>
      <c r="AI43" s="10"/>
      <c r="AJ43" s="332"/>
    </row>
    <row r="44" spans="1:36" x14ac:dyDescent="0.25">
      <c r="A44" s="84" t="s">
        <v>36</v>
      </c>
      <c r="B44" s="84"/>
      <c r="C44" s="84"/>
      <c r="D44" s="12"/>
      <c r="E44" s="12"/>
      <c r="F44" s="12"/>
      <c r="G44" s="24"/>
      <c r="H44" s="24"/>
      <c r="I44" s="139"/>
      <c r="J44" s="12"/>
      <c r="K44" s="12"/>
      <c r="L44" s="12"/>
      <c r="M44" s="12"/>
      <c r="N44" s="24"/>
      <c r="O44" s="24"/>
      <c r="P44" s="12"/>
      <c r="Q44" s="12"/>
      <c r="R44" s="12"/>
      <c r="S44" s="12"/>
      <c r="T44" s="12"/>
      <c r="U44" s="24"/>
      <c r="V44" s="24"/>
      <c r="W44" s="12"/>
      <c r="X44" s="12"/>
      <c r="Y44" s="12"/>
      <c r="Z44" s="12"/>
      <c r="AA44" s="12"/>
      <c r="AB44" s="24"/>
      <c r="AC44" s="24"/>
      <c r="AD44" s="12"/>
      <c r="AE44" s="12"/>
      <c r="AF44" s="12"/>
      <c r="AG44" s="12"/>
      <c r="AH44" s="10">
        <f t="shared" si="0"/>
        <v>0</v>
      </c>
      <c r="AI44" s="10"/>
      <c r="AJ44" s="332"/>
    </row>
    <row r="45" spans="1:36" x14ac:dyDescent="0.25">
      <c r="A45" s="84" t="s">
        <v>21</v>
      </c>
      <c r="B45" s="84"/>
      <c r="C45" s="84"/>
      <c r="D45" s="12"/>
      <c r="E45" s="12"/>
      <c r="F45" s="12"/>
      <c r="G45" s="24"/>
      <c r="H45" s="24"/>
      <c r="I45" s="139"/>
      <c r="J45" s="12"/>
      <c r="K45" s="12"/>
      <c r="L45" s="12"/>
      <c r="M45" s="12"/>
      <c r="N45" s="24"/>
      <c r="O45" s="24"/>
      <c r="P45" s="12"/>
      <c r="Q45" s="12"/>
      <c r="R45" s="12"/>
      <c r="S45" s="12"/>
      <c r="T45" s="12"/>
      <c r="U45" s="24"/>
      <c r="V45" s="24"/>
      <c r="W45" s="12"/>
      <c r="X45" s="12"/>
      <c r="Y45" s="12"/>
      <c r="Z45" s="12"/>
      <c r="AA45" s="12"/>
      <c r="AB45" s="24"/>
      <c r="AC45" s="24"/>
      <c r="AD45" s="12"/>
      <c r="AE45" s="12"/>
      <c r="AF45" s="12"/>
      <c r="AG45" s="12"/>
      <c r="AH45" s="10">
        <f t="shared" si="0"/>
        <v>0</v>
      </c>
      <c r="AI45" s="10"/>
      <c r="AJ45" s="332"/>
    </row>
    <row r="46" spans="1:36" x14ac:dyDescent="0.25">
      <c r="A46" s="374" t="s">
        <v>149</v>
      </c>
      <c r="B46" s="375"/>
      <c r="C46" s="376"/>
      <c r="D46" s="9">
        <f>SUM(D42:D45)</f>
        <v>0</v>
      </c>
      <c r="E46" s="9">
        <f>SUM(E42:E45)</f>
        <v>0</v>
      </c>
      <c r="F46" s="9">
        <f t="shared" ref="F46:AG46" si="5">SUM(F42:F45)</f>
        <v>0</v>
      </c>
      <c r="G46" s="24">
        <f t="shared" si="5"/>
        <v>0</v>
      </c>
      <c r="H46" s="24">
        <f t="shared" si="5"/>
        <v>0</v>
      </c>
      <c r="I46" s="139">
        <f t="shared" si="5"/>
        <v>0</v>
      </c>
      <c r="J46" s="9">
        <f t="shared" si="5"/>
        <v>0</v>
      </c>
      <c r="K46" s="9">
        <f t="shared" si="5"/>
        <v>0</v>
      </c>
      <c r="L46" s="9">
        <f t="shared" si="5"/>
        <v>0</v>
      </c>
      <c r="M46" s="9">
        <f t="shared" si="5"/>
        <v>0</v>
      </c>
      <c r="N46" s="24">
        <f t="shared" si="5"/>
        <v>0</v>
      </c>
      <c r="O46" s="24">
        <f t="shared" si="5"/>
        <v>0</v>
      </c>
      <c r="P46" s="9">
        <f t="shared" si="5"/>
        <v>0</v>
      </c>
      <c r="Q46" s="9">
        <f t="shared" si="5"/>
        <v>0</v>
      </c>
      <c r="R46" s="9">
        <f t="shared" si="5"/>
        <v>0</v>
      </c>
      <c r="S46" s="9">
        <f t="shared" si="5"/>
        <v>0</v>
      </c>
      <c r="T46" s="9">
        <f t="shared" si="5"/>
        <v>0</v>
      </c>
      <c r="U46" s="24">
        <f t="shared" si="5"/>
        <v>0</v>
      </c>
      <c r="V46" s="24">
        <f t="shared" si="5"/>
        <v>0</v>
      </c>
      <c r="W46" s="9">
        <f t="shared" si="5"/>
        <v>0</v>
      </c>
      <c r="X46" s="9">
        <f t="shared" si="5"/>
        <v>0</v>
      </c>
      <c r="Y46" s="9">
        <f t="shared" si="5"/>
        <v>0</v>
      </c>
      <c r="Z46" s="9">
        <f t="shared" si="5"/>
        <v>0</v>
      </c>
      <c r="AA46" s="9">
        <f t="shared" si="5"/>
        <v>0</v>
      </c>
      <c r="AB46" s="24">
        <f t="shared" si="5"/>
        <v>0</v>
      </c>
      <c r="AC46" s="24">
        <f t="shared" si="5"/>
        <v>0</v>
      </c>
      <c r="AD46" s="9">
        <f t="shared" si="5"/>
        <v>0</v>
      </c>
      <c r="AE46" s="9">
        <f t="shared" si="5"/>
        <v>0</v>
      </c>
      <c r="AF46" s="9">
        <f t="shared" si="5"/>
        <v>0</v>
      </c>
      <c r="AG46" s="9">
        <f t="shared" si="5"/>
        <v>0</v>
      </c>
      <c r="AH46" s="10">
        <f t="shared" si="0"/>
        <v>0</v>
      </c>
      <c r="AI46" s="10"/>
      <c r="AJ46" s="11"/>
    </row>
    <row r="47" spans="1:36" x14ac:dyDescent="0.25">
      <c r="A47" s="303"/>
      <c r="B47" s="304"/>
      <c r="C47" s="304"/>
      <c r="D47" s="316"/>
      <c r="E47" s="316"/>
      <c r="F47" s="316"/>
      <c r="G47" s="317"/>
      <c r="H47" s="317"/>
      <c r="I47" s="317"/>
      <c r="J47" s="316"/>
      <c r="K47" s="316"/>
      <c r="L47" s="316"/>
      <c r="M47" s="316"/>
      <c r="N47" s="317"/>
      <c r="O47" s="317"/>
      <c r="P47" s="316"/>
      <c r="Q47" s="316"/>
      <c r="R47" s="316"/>
      <c r="S47" s="316"/>
      <c r="T47" s="316"/>
      <c r="U47" s="317"/>
      <c r="V47" s="317"/>
      <c r="W47" s="316"/>
      <c r="X47" s="316"/>
      <c r="Y47" s="316"/>
      <c r="Z47" s="316"/>
      <c r="AA47" s="316"/>
      <c r="AB47" s="317"/>
      <c r="AC47" s="317"/>
      <c r="AD47" s="316"/>
      <c r="AE47" s="316"/>
      <c r="AF47" s="316"/>
      <c r="AG47" s="316"/>
      <c r="AH47" s="316"/>
      <c r="AI47" s="318"/>
      <c r="AJ47" s="319"/>
    </row>
    <row r="48" spans="1:36" x14ac:dyDescent="0.25">
      <c r="A48" s="374" t="s">
        <v>150</v>
      </c>
      <c r="B48" s="375"/>
      <c r="C48" s="376"/>
      <c r="D48" s="9">
        <f>D32+D40</f>
        <v>0</v>
      </c>
      <c r="E48" s="9">
        <f t="shared" ref="E48:AE48" si="6">E32+E40</f>
        <v>0</v>
      </c>
      <c r="F48" s="9">
        <f t="shared" si="6"/>
        <v>0</v>
      </c>
      <c r="G48" s="24">
        <f t="shared" si="6"/>
        <v>0</v>
      </c>
      <c r="H48" s="24">
        <f t="shared" si="6"/>
        <v>0</v>
      </c>
      <c r="I48" s="139">
        <f t="shared" si="6"/>
        <v>0</v>
      </c>
      <c r="J48" s="9">
        <f t="shared" si="6"/>
        <v>0</v>
      </c>
      <c r="K48" s="9">
        <f t="shared" si="6"/>
        <v>0</v>
      </c>
      <c r="L48" s="9">
        <f t="shared" si="6"/>
        <v>0</v>
      </c>
      <c r="M48" s="9">
        <f t="shared" si="6"/>
        <v>0</v>
      </c>
      <c r="N48" s="24">
        <f t="shared" si="6"/>
        <v>0</v>
      </c>
      <c r="O48" s="24">
        <f t="shared" si="6"/>
        <v>0</v>
      </c>
      <c r="P48" s="9">
        <f t="shared" si="6"/>
        <v>0</v>
      </c>
      <c r="Q48" s="9">
        <f t="shared" si="6"/>
        <v>0</v>
      </c>
      <c r="R48" s="9">
        <f t="shared" si="6"/>
        <v>0</v>
      </c>
      <c r="S48" s="9">
        <f t="shared" si="6"/>
        <v>0</v>
      </c>
      <c r="T48" s="9">
        <f t="shared" si="6"/>
        <v>0</v>
      </c>
      <c r="U48" s="24">
        <f t="shared" si="6"/>
        <v>0</v>
      </c>
      <c r="V48" s="24">
        <f t="shared" si="6"/>
        <v>0</v>
      </c>
      <c r="W48" s="9">
        <f t="shared" si="6"/>
        <v>0</v>
      </c>
      <c r="X48" s="9">
        <f t="shared" si="6"/>
        <v>0</v>
      </c>
      <c r="Y48" s="9">
        <f t="shared" si="6"/>
        <v>0</v>
      </c>
      <c r="Z48" s="9">
        <f t="shared" si="6"/>
        <v>0</v>
      </c>
      <c r="AA48" s="9">
        <f t="shared" si="6"/>
        <v>0</v>
      </c>
      <c r="AB48" s="24">
        <f t="shared" si="6"/>
        <v>0</v>
      </c>
      <c r="AC48" s="24">
        <f t="shared" si="6"/>
        <v>0</v>
      </c>
      <c r="AD48" s="9">
        <f t="shared" si="6"/>
        <v>0</v>
      </c>
      <c r="AE48" s="9">
        <f t="shared" si="6"/>
        <v>0</v>
      </c>
      <c r="AF48" s="9">
        <f>AF32+AF40</f>
        <v>0</v>
      </c>
      <c r="AG48" s="9">
        <f>AG32+AG40</f>
        <v>0</v>
      </c>
      <c r="AH48" s="13">
        <f>SUM(D48:AG48)</f>
        <v>0</v>
      </c>
      <c r="AI48" s="38"/>
      <c r="AJ48" s="314"/>
    </row>
    <row r="49" spans="1:36" x14ac:dyDescent="0.25">
      <c r="A49" s="206"/>
      <c r="B49" s="321"/>
      <c r="C49" s="321"/>
      <c r="D49" s="316"/>
      <c r="E49" s="316"/>
      <c r="F49" s="316"/>
      <c r="G49" s="317"/>
      <c r="H49" s="317"/>
      <c r="I49" s="316"/>
      <c r="J49" s="316"/>
      <c r="K49" s="316"/>
      <c r="L49" s="316"/>
      <c r="M49" s="316"/>
      <c r="N49" s="317"/>
      <c r="O49" s="317"/>
      <c r="P49" s="316"/>
      <c r="Q49" s="316"/>
      <c r="R49" s="316"/>
      <c r="S49" s="316"/>
      <c r="T49" s="316"/>
      <c r="U49" s="317"/>
      <c r="V49" s="317"/>
      <c r="W49" s="316"/>
      <c r="X49" s="316"/>
      <c r="Y49" s="316"/>
      <c r="Z49" s="316"/>
      <c r="AA49" s="316"/>
      <c r="AB49" s="317"/>
      <c r="AC49" s="317"/>
      <c r="AD49" s="316"/>
      <c r="AE49" s="316"/>
      <c r="AF49" s="316"/>
      <c r="AG49" s="316"/>
      <c r="AH49" s="322"/>
      <c r="AI49" s="323"/>
      <c r="AJ49" s="324"/>
    </row>
    <row r="50" spans="1:36" x14ac:dyDescent="0.25">
      <c r="A50" s="377" t="s">
        <v>151</v>
      </c>
      <c r="B50" s="378"/>
      <c r="C50" s="379"/>
      <c r="D50" s="14">
        <f>D32+D40+D46</f>
        <v>0</v>
      </c>
      <c r="E50" s="14">
        <f t="shared" ref="E50:AG50" si="7">E32+E40+E46</f>
        <v>0</v>
      </c>
      <c r="F50" s="14">
        <f t="shared" si="7"/>
        <v>0</v>
      </c>
      <c r="G50" s="24">
        <f t="shared" si="7"/>
        <v>0</v>
      </c>
      <c r="H50" s="24">
        <f t="shared" si="7"/>
        <v>0</v>
      </c>
      <c r="I50" s="139">
        <f t="shared" si="7"/>
        <v>0</v>
      </c>
      <c r="J50" s="14">
        <f t="shared" si="7"/>
        <v>0</v>
      </c>
      <c r="K50" s="14">
        <f t="shared" si="7"/>
        <v>0</v>
      </c>
      <c r="L50" s="14">
        <f t="shared" si="7"/>
        <v>0</v>
      </c>
      <c r="M50" s="14">
        <f t="shared" si="7"/>
        <v>0</v>
      </c>
      <c r="N50" s="24">
        <f t="shared" si="7"/>
        <v>0</v>
      </c>
      <c r="O50" s="24">
        <f t="shared" si="7"/>
        <v>0</v>
      </c>
      <c r="P50" s="14">
        <f t="shared" si="7"/>
        <v>0</v>
      </c>
      <c r="Q50" s="14">
        <f t="shared" si="7"/>
        <v>0</v>
      </c>
      <c r="R50" s="14">
        <f t="shared" si="7"/>
        <v>0</v>
      </c>
      <c r="S50" s="14">
        <f t="shared" si="7"/>
        <v>0</v>
      </c>
      <c r="T50" s="14">
        <f t="shared" si="7"/>
        <v>0</v>
      </c>
      <c r="U50" s="24">
        <f t="shared" si="7"/>
        <v>0</v>
      </c>
      <c r="V50" s="24">
        <f t="shared" si="7"/>
        <v>0</v>
      </c>
      <c r="W50" s="14">
        <f t="shared" si="7"/>
        <v>0</v>
      </c>
      <c r="X50" s="14">
        <f t="shared" si="7"/>
        <v>0</v>
      </c>
      <c r="Y50" s="14">
        <f t="shared" si="7"/>
        <v>0</v>
      </c>
      <c r="Z50" s="14">
        <f t="shared" si="7"/>
        <v>0</v>
      </c>
      <c r="AA50" s="14">
        <f t="shared" si="7"/>
        <v>0</v>
      </c>
      <c r="AB50" s="24">
        <f t="shared" si="7"/>
        <v>0</v>
      </c>
      <c r="AC50" s="24">
        <f t="shared" si="7"/>
        <v>0</v>
      </c>
      <c r="AD50" s="14">
        <f t="shared" si="7"/>
        <v>0</v>
      </c>
      <c r="AE50" s="14">
        <f t="shared" si="7"/>
        <v>0</v>
      </c>
      <c r="AF50" s="14">
        <f t="shared" si="7"/>
        <v>0</v>
      </c>
      <c r="AG50" s="14">
        <f t="shared" si="7"/>
        <v>0</v>
      </c>
      <c r="AH50" s="10">
        <f>SUM(D50:AG50)</f>
        <v>0</v>
      </c>
      <c r="AI50" s="315"/>
      <c r="AJ50" s="21"/>
    </row>
    <row r="53" spans="1:36"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B53" s="25" t="s">
        <v>71</v>
      </c>
      <c r="AC53" s="16"/>
      <c r="AD53" s="16"/>
      <c r="AE53" s="16"/>
      <c r="AF53" s="29"/>
      <c r="AG53" s="16"/>
      <c r="AH53" s="16"/>
      <c r="AI53" s="16"/>
      <c r="AJ53" s="17"/>
    </row>
    <row r="54" spans="1:36"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B54" s="17"/>
      <c r="AI54" s="208" t="s">
        <v>37</v>
      </c>
      <c r="AJ54" s="38"/>
    </row>
    <row r="55" spans="1:36"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B55" s="52" t="s">
        <v>38</v>
      </c>
      <c r="AH55" s="328">
        <f>AH48</f>
        <v>0</v>
      </c>
      <c r="AI55" s="281" t="e">
        <f>AH55/AH48</f>
        <v>#DIV/0!</v>
      </c>
      <c r="AJ55" s="283"/>
    </row>
    <row r="56" spans="1:36"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B56" s="17"/>
      <c r="AG56" s="201"/>
      <c r="AH56" s="328"/>
      <c r="AI56" s="211"/>
      <c r="AJ56" s="17"/>
    </row>
    <row r="57" spans="1:36"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B57" s="209" t="str">
        <f>$A$16</f>
        <v>EU Projects</v>
      </c>
      <c r="AE57" s="327"/>
      <c r="AH57" s="329">
        <f>AH32</f>
        <v>0</v>
      </c>
      <c r="AI57" s="211" t="e">
        <f>AH57/AH55</f>
        <v>#DIV/0!</v>
      </c>
      <c r="AJ57" s="17"/>
    </row>
    <row r="58" spans="1:36"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B58" s="209" t="str">
        <f>$A$33</f>
        <v>Internal and National Projects</v>
      </c>
      <c r="AH58" s="330">
        <f>AH40</f>
        <v>0</v>
      </c>
      <c r="AI58" s="282" t="e">
        <f>AH58/AH55</f>
        <v>#DIV/0!</v>
      </c>
      <c r="AJ58" s="284"/>
    </row>
    <row r="59" spans="1:36"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B59" s="17"/>
      <c r="AH59" s="329">
        <f>AH57+AH58</f>
        <v>0</v>
      </c>
      <c r="AI59" s="211" t="e">
        <f>AI57+AI58</f>
        <v>#DIV/0!</v>
      </c>
      <c r="AJ59" s="17"/>
    </row>
    <row r="60" spans="1:36"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B60" s="26"/>
      <c r="AC60" s="20"/>
      <c r="AD60" s="20"/>
      <c r="AE60" s="20"/>
      <c r="AF60" s="20"/>
      <c r="AG60" s="20"/>
      <c r="AH60" s="20"/>
      <c r="AI60" s="20"/>
      <c r="AJ60" s="17"/>
    </row>
    <row r="61" spans="1:36"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6"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6" x14ac:dyDescent="0.25">
      <c r="A63" s="33"/>
      <c r="B63" s="33"/>
      <c r="C63" s="33"/>
      <c r="L63" s="33"/>
    </row>
    <row r="64" spans="1:36"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mHrWW/zPaNOYFLSM1vD6dGDsyrWkcTi0cA/j95ZD1fMjaoPwuCK8EAyW362yIn+WPqvqjoGFmbI/r50QYF5GNw==" saltValue="MbH0fOWD3wZ+aMPw29dUdw==" spinCount="100000" sheet="1" objects="1" scenarios="1"/>
  <protectedRanges>
    <protectedRange sqref="I17" name="Range3"/>
    <protectedRange sqref="C9" name="Range1_2"/>
    <protectedRange sqref="C4:F6" name="Range1_1_1"/>
    <protectedRange sqref="A53:A62" name="Range9_1_1_1"/>
    <protectedRange sqref="A53:A62" name="Range8_1_1_1"/>
    <protectedRange sqref="AJ17:AJ31" name="Range4"/>
    <protectedRange sqref="AJ34:AJ39" name="Range6"/>
    <protectedRange sqref="AJ42:AJ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3">
    <dataValidation allowBlank="1" showInputMessage="1" showErrorMessage="1" prompt="Please complete these cells on Jan13 sheet - please refer to Guidance for further detail" sqref="C17:C31" xr:uid="{00000000-0002-0000-0600-000000000000}"/>
    <dataValidation type="whole" errorStyle="warning" allowBlank="1" showInputMessage="1" showErrorMessage="1" errorTitle="Public Holiday/UCD Closure Day" error="This is a bank holiday. Your standard daily hours should be recorded in the cell highlighted in purple on row 36 below." sqref="I17:I31 I34:I39 I43:I45" xr:uid="{00000000-0002-0000-0600-000001000000}">
      <formula1>0</formula1>
      <formula2>0</formula2>
    </dataValidation>
    <dataValidation allowBlank="1" showErrorMessage="1" sqref="A17:B31" xr:uid="{C841AB94-B74B-4961-9973-0763DE611A2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54336DD5-0D17-4DBC-B911-5690158CD4B5}">
          <x14:formula1>
            <xm:f>'Dropdown Options'!$B$2:$B$8</xm:f>
          </x14:formula1>
          <xm:sqref>C6:J6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4" width="5" customWidth="1"/>
    <col min="35" max="35" width="8.88671875" customWidth="1"/>
    <col min="36" max="36" width="8.88671875" bestFit="1" customWidth="1"/>
    <col min="37" max="37" width="16.44140625" customWidth="1"/>
  </cols>
  <sheetData>
    <row r="1" spans="1:42" ht="12" customHeight="1" x14ac:dyDescent="0.25"/>
    <row r="2" spans="1:42" ht="31.5" customHeight="1" x14ac:dyDescent="0.6">
      <c r="A2" s="2" t="s">
        <v>0</v>
      </c>
      <c r="B2" s="78" t="s">
        <v>72</v>
      </c>
      <c r="E2" s="1"/>
    </row>
    <row r="3" spans="1:42" ht="12" customHeight="1" x14ac:dyDescent="0.25">
      <c r="L3" s="7"/>
      <c r="M3" s="7"/>
      <c r="N3" s="7"/>
      <c r="O3" s="7"/>
    </row>
    <row r="4" spans="1:42"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2"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2"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2" s="3" customFormat="1" ht="18" customHeight="1" x14ac:dyDescent="0.25">
      <c r="A7" s="380" t="s">
        <v>3</v>
      </c>
      <c r="B7" s="381"/>
      <c r="C7" s="356" t="s">
        <v>30</v>
      </c>
      <c r="D7" s="357"/>
      <c r="E7" s="268"/>
      <c r="F7"/>
      <c r="G7"/>
      <c r="H7"/>
      <c r="I7"/>
      <c r="J7"/>
      <c r="S7" s="4"/>
      <c r="T7" s="4"/>
      <c r="U7" s="4"/>
    </row>
    <row r="8" spans="1:42"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row>
    <row r="9" spans="1:42"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c r="AL9" s="3"/>
      <c r="AM9" s="3"/>
      <c r="AN9" s="3"/>
      <c r="AO9" s="3"/>
    </row>
    <row r="10" spans="1:42"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c r="AL10" s="3"/>
      <c r="AM10" s="3"/>
      <c r="AN10" s="3"/>
      <c r="AO10" s="3"/>
    </row>
    <row r="11" spans="1:42"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c r="AJ11" s="3"/>
    </row>
    <row r="12" spans="1:42"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c r="AJ12" s="3"/>
    </row>
    <row r="13" spans="1:42"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2"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5">
        <v>31</v>
      </c>
      <c r="AI14" s="86" t="s">
        <v>6</v>
      </c>
      <c r="AJ14" s="87" t="s">
        <v>62</v>
      </c>
      <c r="AK14" s="331" t="s">
        <v>7</v>
      </c>
    </row>
    <row r="15" spans="1:42" s="3" customFormat="1" ht="12.75" customHeight="1" x14ac:dyDescent="0.25">
      <c r="A15" s="84" t="s">
        <v>8</v>
      </c>
      <c r="B15" s="84"/>
      <c r="C15" s="84"/>
      <c r="D15" s="198" t="s">
        <v>14</v>
      </c>
      <c r="E15" s="132" t="s">
        <v>15</v>
      </c>
      <c r="F15" s="132" t="s">
        <v>9</v>
      </c>
      <c r="G15" s="198" t="s">
        <v>10</v>
      </c>
      <c r="H15" s="198" t="s">
        <v>11</v>
      </c>
      <c r="I15" s="198" t="s">
        <v>12</v>
      </c>
      <c r="J15" s="198" t="s">
        <v>13</v>
      </c>
      <c r="K15" s="198" t="s">
        <v>14</v>
      </c>
      <c r="L15" s="132" t="s">
        <v>15</v>
      </c>
      <c r="M15" s="132" t="s">
        <v>9</v>
      </c>
      <c r="N15" s="198" t="s">
        <v>10</v>
      </c>
      <c r="O15" s="198" t="s">
        <v>11</v>
      </c>
      <c r="P15" s="198" t="s">
        <v>12</v>
      </c>
      <c r="Q15" s="198" t="s">
        <v>13</v>
      </c>
      <c r="R15" s="198" t="s">
        <v>14</v>
      </c>
      <c r="S15" s="132" t="s">
        <v>15</v>
      </c>
      <c r="T15" s="132" t="s">
        <v>9</v>
      </c>
      <c r="U15" s="198" t="s">
        <v>10</v>
      </c>
      <c r="V15" s="198" t="s">
        <v>11</v>
      </c>
      <c r="W15" s="198" t="s">
        <v>12</v>
      </c>
      <c r="X15" s="198" t="s">
        <v>13</v>
      </c>
      <c r="Y15" s="198" t="s">
        <v>14</v>
      </c>
      <c r="Z15" s="132" t="s">
        <v>15</v>
      </c>
      <c r="AA15" s="132" t="s">
        <v>9</v>
      </c>
      <c r="AB15" s="198" t="s">
        <v>10</v>
      </c>
      <c r="AC15" s="198" t="s">
        <v>11</v>
      </c>
      <c r="AD15" s="198" t="s">
        <v>12</v>
      </c>
      <c r="AE15" s="198" t="s">
        <v>13</v>
      </c>
      <c r="AF15" s="198" t="s">
        <v>14</v>
      </c>
      <c r="AG15" s="132" t="s">
        <v>15</v>
      </c>
      <c r="AH15" s="132" t="s">
        <v>9</v>
      </c>
      <c r="AI15" s="86"/>
      <c r="AJ15" s="87" t="s">
        <v>63</v>
      </c>
      <c r="AK15" s="80"/>
    </row>
    <row r="16" spans="1:42"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4"/>
    </row>
    <row r="17" spans="1:37" ht="12.75" customHeight="1" x14ac:dyDescent="0.25">
      <c r="A17" s="83" t="str">
        <f>'Jan22'!A17</f>
        <v>Insert Project Title + UCD a/c no. + EU Reference No.</v>
      </c>
      <c r="B17" s="79" t="str">
        <f>'Jan22'!B17</f>
        <v>&lt;select from list in Jan tab only&gt;</v>
      </c>
      <c r="C17" s="79" t="str">
        <f>'Jan22'!C17</f>
        <v>WP &lt;insert&gt;</v>
      </c>
      <c r="D17" s="12"/>
      <c r="E17" s="24"/>
      <c r="F17" s="24"/>
      <c r="G17" s="12"/>
      <c r="H17" s="12"/>
      <c r="I17" s="12"/>
      <c r="J17" s="12"/>
      <c r="K17" s="12"/>
      <c r="L17" s="24"/>
      <c r="M17" s="24"/>
      <c r="N17" s="12"/>
      <c r="O17" s="12"/>
      <c r="P17" s="12"/>
      <c r="Q17" s="12"/>
      <c r="R17" s="12"/>
      <c r="S17" s="24"/>
      <c r="T17" s="24"/>
      <c r="U17" s="12"/>
      <c r="V17" s="12"/>
      <c r="W17" s="12"/>
      <c r="X17" s="12"/>
      <c r="Y17" s="12"/>
      <c r="Z17" s="24"/>
      <c r="AA17" s="24"/>
      <c r="AB17" s="12"/>
      <c r="AC17" s="12"/>
      <c r="AD17" s="12"/>
      <c r="AE17" s="12"/>
      <c r="AF17" s="12"/>
      <c r="AG17" s="24"/>
      <c r="AH17" s="24"/>
      <c r="AI17" s="10">
        <f>SUM(D17:AH17)</f>
        <v>0</v>
      </c>
      <c r="AJ17" s="51" t="e">
        <f t="shared" ref="AJ17:AJ32" si="0">AI17/$AI$48</f>
        <v>#DIV/0!</v>
      </c>
      <c r="AK17" s="335"/>
    </row>
    <row r="18" spans="1:37" ht="12.75" customHeight="1" x14ac:dyDescent="0.25">
      <c r="A18" s="83" t="str">
        <f>'Jan22'!A18</f>
        <v>Insert Project Title + UCD a/c no. + EU Reference No.</v>
      </c>
      <c r="B18" s="79" t="str">
        <f>'Jan22'!B18</f>
        <v>&lt;select from list in Jan tab only&gt;</v>
      </c>
      <c r="C18" s="79" t="str">
        <f>'Jan22'!C18</f>
        <v>WP &lt;insert&gt;</v>
      </c>
      <c r="D18" s="12"/>
      <c r="E18" s="24"/>
      <c r="F18" s="24"/>
      <c r="G18" s="12"/>
      <c r="H18" s="12"/>
      <c r="I18" s="12"/>
      <c r="J18" s="12"/>
      <c r="K18" s="12"/>
      <c r="L18" s="24"/>
      <c r="M18" s="24"/>
      <c r="N18" s="12"/>
      <c r="O18" s="12"/>
      <c r="P18" s="12"/>
      <c r="Q18" s="12"/>
      <c r="R18" s="12"/>
      <c r="S18" s="24"/>
      <c r="T18" s="24"/>
      <c r="U18" s="12"/>
      <c r="V18" s="12"/>
      <c r="W18" s="12"/>
      <c r="X18" s="12"/>
      <c r="Y18" s="12"/>
      <c r="Z18" s="24"/>
      <c r="AA18" s="24"/>
      <c r="AB18" s="12"/>
      <c r="AC18" s="12"/>
      <c r="AD18" s="12"/>
      <c r="AE18" s="12"/>
      <c r="AF18" s="12"/>
      <c r="AG18" s="24"/>
      <c r="AH18" s="24"/>
      <c r="AI18" s="10">
        <f t="shared" ref="AI18:AI31" si="1">SUM(D18:AH18)</f>
        <v>0</v>
      </c>
      <c r="AJ18" s="51" t="e">
        <f t="shared" si="0"/>
        <v>#DIV/0!</v>
      </c>
      <c r="AK18" s="335"/>
    </row>
    <row r="19" spans="1:37" ht="12.75" customHeight="1" x14ac:dyDescent="0.25">
      <c r="A19" s="83" t="str">
        <f>'Jan22'!A19</f>
        <v>Insert Project Title + UCD a/c no. + EU Reference No.</v>
      </c>
      <c r="B19" s="79" t="str">
        <f>'Jan22'!B19</f>
        <v>&lt;select from list in Jan tab only&gt;</v>
      </c>
      <c r="C19" s="79" t="str">
        <f>'Jan22'!C19</f>
        <v>WP &lt;insert&gt;</v>
      </c>
      <c r="D19" s="12"/>
      <c r="E19" s="24"/>
      <c r="F19" s="24"/>
      <c r="G19" s="12"/>
      <c r="H19" s="12"/>
      <c r="I19" s="12"/>
      <c r="J19" s="12"/>
      <c r="K19" s="12"/>
      <c r="L19" s="24"/>
      <c r="M19" s="24"/>
      <c r="N19" s="12"/>
      <c r="O19" s="12"/>
      <c r="P19" s="12"/>
      <c r="Q19" s="12"/>
      <c r="R19" s="12"/>
      <c r="S19" s="24"/>
      <c r="T19" s="24"/>
      <c r="U19" s="12"/>
      <c r="V19" s="12"/>
      <c r="W19" s="12"/>
      <c r="X19" s="12"/>
      <c r="Y19" s="12"/>
      <c r="Z19" s="24"/>
      <c r="AA19" s="24"/>
      <c r="AB19" s="12"/>
      <c r="AC19" s="12"/>
      <c r="AD19" s="12"/>
      <c r="AE19" s="12"/>
      <c r="AF19" s="12"/>
      <c r="AG19" s="24"/>
      <c r="AH19" s="24"/>
      <c r="AI19" s="10">
        <f t="shared" si="1"/>
        <v>0</v>
      </c>
      <c r="AJ19" s="51" t="e">
        <f t="shared" si="0"/>
        <v>#DIV/0!</v>
      </c>
      <c r="AK19" s="335"/>
    </row>
    <row r="20" spans="1:37" ht="12.75" customHeight="1" x14ac:dyDescent="0.25">
      <c r="A20" s="83" t="str">
        <f>'Jan22'!A20</f>
        <v>Insert Project Title + UCD a/c no. + EU Reference No.</v>
      </c>
      <c r="B20" s="79" t="str">
        <f>'Jan22'!B20</f>
        <v>&lt;select from list in Jan tab only&gt;</v>
      </c>
      <c r="C20" s="79" t="str">
        <f>'Jan22'!C20</f>
        <v>WP &lt;insert&gt;</v>
      </c>
      <c r="D20" s="12"/>
      <c r="E20" s="24"/>
      <c r="F20" s="24"/>
      <c r="G20" s="12"/>
      <c r="H20" s="12"/>
      <c r="I20" s="12"/>
      <c r="J20" s="12"/>
      <c r="K20" s="12"/>
      <c r="L20" s="24"/>
      <c r="M20" s="24"/>
      <c r="N20" s="12"/>
      <c r="O20" s="12"/>
      <c r="P20" s="12"/>
      <c r="Q20" s="12"/>
      <c r="R20" s="12"/>
      <c r="S20" s="24"/>
      <c r="T20" s="24"/>
      <c r="U20" s="12"/>
      <c r="V20" s="12"/>
      <c r="W20" s="12"/>
      <c r="X20" s="12"/>
      <c r="Y20" s="12"/>
      <c r="Z20" s="24"/>
      <c r="AA20" s="24"/>
      <c r="AB20" s="12"/>
      <c r="AC20" s="12"/>
      <c r="AD20" s="12"/>
      <c r="AE20" s="12"/>
      <c r="AF20" s="12"/>
      <c r="AG20" s="24"/>
      <c r="AH20" s="24"/>
      <c r="AI20" s="10">
        <f t="shared" si="1"/>
        <v>0</v>
      </c>
      <c r="AJ20" s="51" t="e">
        <f t="shared" si="0"/>
        <v>#DIV/0!</v>
      </c>
      <c r="AK20" s="335"/>
    </row>
    <row r="21" spans="1:37" ht="12.75" customHeight="1" x14ac:dyDescent="0.25">
      <c r="A21" s="83" t="str">
        <f>'Jan22'!A21</f>
        <v>Insert Project Title + UCD a/c no. + EU Reference No.</v>
      </c>
      <c r="B21" s="79" t="str">
        <f>'Jan22'!B21</f>
        <v>&lt;select from list in Jan tab only&gt;</v>
      </c>
      <c r="C21" s="79" t="str">
        <f>'Jan22'!C21</f>
        <v>WP &lt;insert&gt;</v>
      </c>
      <c r="D21" s="12"/>
      <c r="E21" s="24"/>
      <c r="F21" s="24"/>
      <c r="G21" s="12"/>
      <c r="H21" s="12"/>
      <c r="I21" s="12"/>
      <c r="J21" s="12"/>
      <c r="K21" s="12"/>
      <c r="L21" s="24"/>
      <c r="M21" s="24"/>
      <c r="N21" s="12"/>
      <c r="O21" s="12"/>
      <c r="P21" s="12"/>
      <c r="Q21" s="12"/>
      <c r="R21" s="12"/>
      <c r="S21" s="24"/>
      <c r="T21" s="24"/>
      <c r="U21" s="12"/>
      <c r="V21" s="12"/>
      <c r="W21" s="12"/>
      <c r="X21" s="12"/>
      <c r="Y21" s="12"/>
      <c r="Z21" s="24"/>
      <c r="AA21" s="24"/>
      <c r="AB21" s="12"/>
      <c r="AC21" s="12"/>
      <c r="AD21" s="12"/>
      <c r="AE21" s="12"/>
      <c r="AF21" s="12"/>
      <c r="AG21" s="24"/>
      <c r="AH21" s="24"/>
      <c r="AI21" s="10">
        <f t="shared" si="1"/>
        <v>0</v>
      </c>
      <c r="AJ21" s="51" t="e">
        <f t="shared" si="0"/>
        <v>#DIV/0!</v>
      </c>
      <c r="AK21" s="335"/>
    </row>
    <row r="22" spans="1:37" ht="12.75" customHeight="1" x14ac:dyDescent="0.25">
      <c r="A22" s="83" t="str">
        <f>'Jan22'!A22</f>
        <v>Insert Project Title + UCD a/c no. + EU Reference No.</v>
      </c>
      <c r="B22" s="79" t="str">
        <f>'Jan22'!B22</f>
        <v>&lt;select from list in Jan tab only&gt;</v>
      </c>
      <c r="C22" s="79" t="str">
        <f>'Jan22'!C22</f>
        <v>WP &lt;insert&gt;</v>
      </c>
      <c r="D22" s="12"/>
      <c r="E22" s="24"/>
      <c r="F22" s="24"/>
      <c r="G22" s="12"/>
      <c r="H22" s="12"/>
      <c r="I22" s="12"/>
      <c r="J22" s="12"/>
      <c r="K22" s="12"/>
      <c r="L22" s="24"/>
      <c r="M22" s="24"/>
      <c r="N22" s="12"/>
      <c r="O22" s="12"/>
      <c r="P22" s="12"/>
      <c r="Q22" s="12"/>
      <c r="R22" s="12"/>
      <c r="S22" s="24"/>
      <c r="T22" s="24"/>
      <c r="U22" s="12"/>
      <c r="V22" s="12"/>
      <c r="W22" s="12"/>
      <c r="X22" s="12"/>
      <c r="Y22" s="12"/>
      <c r="Z22" s="24"/>
      <c r="AA22" s="24"/>
      <c r="AB22" s="12"/>
      <c r="AC22" s="12"/>
      <c r="AD22" s="12"/>
      <c r="AE22" s="12"/>
      <c r="AF22" s="12"/>
      <c r="AG22" s="24"/>
      <c r="AH22" s="24"/>
      <c r="AI22" s="10">
        <f t="shared" si="1"/>
        <v>0</v>
      </c>
      <c r="AJ22" s="51" t="e">
        <f t="shared" si="0"/>
        <v>#DIV/0!</v>
      </c>
      <c r="AK22" s="335"/>
    </row>
    <row r="23" spans="1:37" ht="12.75" customHeight="1" x14ac:dyDescent="0.25">
      <c r="A23" s="83" t="str">
        <f>'Jan22'!A23</f>
        <v>Insert Project Title + UCD a/c no. + EU Reference No.</v>
      </c>
      <c r="B23" s="79" t="str">
        <f>'Jan22'!B23</f>
        <v>&lt;select from list in Jan tab only&gt;</v>
      </c>
      <c r="C23" s="79" t="str">
        <f>'Jan22'!C23</f>
        <v>WP &lt;insert&gt;</v>
      </c>
      <c r="D23" s="12"/>
      <c r="E23" s="24"/>
      <c r="F23" s="24"/>
      <c r="G23" s="12"/>
      <c r="H23" s="12"/>
      <c r="I23" s="12"/>
      <c r="J23" s="12"/>
      <c r="K23" s="12"/>
      <c r="L23" s="24"/>
      <c r="M23" s="24"/>
      <c r="N23" s="12"/>
      <c r="O23" s="12"/>
      <c r="P23" s="12"/>
      <c r="Q23" s="12"/>
      <c r="R23" s="12"/>
      <c r="S23" s="24"/>
      <c r="T23" s="24"/>
      <c r="U23" s="12"/>
      <c r="V23" s="12"/>
      <c r="W23" s="12"/>
      <c r="X23" s="12"/>
      <c r="Y23" s="12"/>
      <c r="Z23" s="24"/>
      <c r="AA23" s="24"/>
      <c r="AB23" s="12"/>
      <c r="AC23" s="12"/>
      <c r="AD23" s="12"/>
      <c r="AE23" s="12"/>
      <c r="AF23" s="12"/>
      <c r="AG23" s="24"/>
      <c r="AH23" s="24"/>
      <c r="AI23" s="10">
        <f t="shared" si="1"/>
        <v>0</v>
      </c>
      <c r="AJ23" s="51" t="e">
        <f t="shared" si="0"/>
        <v>#DIV/0!</v>
      </c>
      <c r="AK23" s="335"/>
    </row>
    <row r="24" spans="1:37" ht="12.75" customHeight="1" x14ac:dyDescent="0.25">
      <c r="A24" s="83" t="str">
        <f>'Jan22'!A24</f>
        <v>Insert Project Title + UCD a/c no. + EU Reference No.</v>
      </c>
      <c r="B24" s="79" t="str">
        <f>'Jan22'!B24</f>
        <v>&lt;select from list in Jan tab only&gt;</v>
      </c>
      <c r="C24" s="79" t="str">
        <f>'Jan22'!C24</f>
        <v>WP &lt;insert&gt;</v>
      </c>
      <c r="D24" s="12"/>
      <c r="E24" s="24"/>
      <c r="F24" s="24"/>
      <c r="G24" s="12"/>
      <c r="H24" s="12"/>
      <c r="I24" s="12"/>
      <c r="J24" s="12"/>
      <c r="K24" s="12"/>
      <c r="L24" s="24"/>
      <c r="M24" s="24"/>
      <c r="N24" s="12"/>
      <c r="O24" s="12"/>
      <c r="P24" s="12"/>
      <c r="Q24" s="12"/>
      <c r="R24" s="12"/>
      <c r="S24" s="24"/>
      <c r="T24" s="24"/>
      <c r="U24" s="12"/>
      <c r="V24" s="12"/>
      <c r="W24" s="12"/>
      <c r="X24" s="12"/>
      <c r="Y24" s="12"/>
      <c r="Z24" s="24"/>
      <c r="AA24" s="24"/>
      <c r="AB24" s="12"/>
      <c r="AC24" s="12"/>
      <c r="AD24" s="12"/>
      <c r="AE24" s="12"/>
      <c r="AF24" s="12"/>
      <c r="AG24" s="24"/>
      <c r="AH24" s="24"/>
      <c r="AI24" s="10">
        <f t="shared" si="1"/>
        <v>0</v>
      </c>
      <c r="AJ24" s="51" t="e">
        <f t="shared" si="0"/>
        <v>#DIV/0!</v>
      </c>
      <c r="AK24" s="335"/>
    </row>
    <row r="25" spans="1:37" ht="12.75" customHeight="1" x14ac:dyDescent="0.25">
      <c r="A25" s="83" t="str">
        <f>'Jan22'!A25</f>
        <v>Insert Project Title + UCD a/c no. + EU Reference No.</v>
      </c>
      <c r="B25" s="79" t="str">
        <f>'Jan22'!B25</f>
        <v>&lt;select from list in Jan tab only&gt;</v>
      </c>
      <c r="C25" s="79" t="str">
        <f>'Jan22'!C25</f>
        <v>WP &lt;insert&gt;</v>
      </c>
      <c r="D25" s="12"/>
      <c r="E25" s="24"/>
      <c r="F25" s="24"/>
      <c r="G25" s="12"/>
      <c r="H25" s="12"/>
      <c r="I25" s="12"/>
      <c r="J25" s="12"/>
      <c r="K25" s="12"/>
      <c r="L25" s="24"/>
      <c r="M25" s="24"/>
      <c r="N25" s="12"/>
      <c r="O25" s="12"/>
      <c r="P25" s="12"/>
      <c r="Q25" s="12"/>
      <c r="R25" s="12"/>
      <c r="S25" s="24"/>
      <c r="T25" s="24"/>
      <c r="U25" s="12"/>
      <c r="V25" s="12"/>
      <c r="W25" s="12"/>
      <c r="X25" s="12"/>
      <c r="Y25" s="12"/>
      <c r="Z25" s="24"/>
      <c r="AA25" s="24"/>
      <c r="AB25" s="12"/>
      <c r="AC25" s="12"/>
      <c r="AD25" s="12"/>
      <c r="AE25" s="12"/>
      <c r="AF25" s="12"/>
      <c r="AG25" s="24"/>
      <c r="AH25" s="24"/>
      <c r="AI25" s="10">
        <f t="shared" si="1"/>
        <v>0</v>
      </c>
      <c r="AJ25" s="51" t="e">
        <f t="shared" si="0"/>
        <v>#DIV/0!</v>
      </c>
      <c r="AK25" s="335"/>
    </row>
    <row r="26" spans="1:37" ht="12.75" customHeight="1" x14ac:dyDescent="0.25">
      <c r="A26" s="83" t="str">
        <f>'Jan22'!A26</f>
        <v>Insert Project Title + UCD a/c no. + EU Reference No.</v>
      </c>
      <c r="B26" s="79" t="str">
        <f>'Jan22'!B26</f>
        <v>&lt;select from list in Jan tab only&gt;</v>
      </c>
      <c r="C26" s="79" t="str">
        <f>'Jan22'!C26</f>
        <v>WP &lt;insert&gt;</v>
      </c>
      <c r="D26" s="12"/>
      <c r="E26" s="24"/>
      <c r="F26" s="24"/>
      <c r="G26" s="12"/>
      <c r="H26" s="12"/>
      <c r="I26" s="12"/>
      <c r="J26" s="12"/>
      <c r="K26" s="12"/>
      <c r="L26" s="24"/>
      <c r="M26" s="24"/>
      <c r="N26" s="12"/>
      <c r="O26" s="12"/>
      <c r="P26" s="12"/>
      <c r="Q26" s="12"/>
      <c r="R26" s="12"/>
      <c r="S26" s="24"/>
      <c r="T26" s="24"/>
      <c r="U26" s="12"/>
      <c r="V26" s="12"/>
      <c r="W26" s="12"/>
      <c r="X26" s="12"/>
      <c r="Y26" s="12"/>
      <c r="Z26" s="24"/>
      <c r="AA26" s="24"/>
      <c r="AB26" s="12"/>
      <c r="AC26" s="12"/>
      <c r="AD26" s="12"/>
      <c r="AE26" s="12"/>
      <c r="AF26" s="12"/>
      <c r="AG26" s="24"/>
      <c r="AH26" s="24"/>
      <c r="AI26" s="10">
        <f t="shared" si="1"/>
        <v>0</v>
      </c>
      <c r="AJ26" s="51" t="e">
        <f t="shared" si="0"/>
        <v>#DIV/0!</v>
      </c>
      <c r="AK26" s="335"/>
    </row>
    <row r="27" spans="1:37" ht="12.75" customHeight="1" x14ac:dyDescent="0.25">
      <c r="A27" s="83" t="str">
        <f>'Jan22'!A27</f>
        <v>Insert Project Title + UCD a/c no. + EU Reference No.</v>
      </c>
      <c r="B27" s="79" t="str">
        <f>'Jan22'!B27</f>
        <v>&lt;select from list in Jan tab only&gt;</v>
      </c>
      <c r="C27" s="79" t="str">
        <f>'Jan22'!C27</f>
        <v>WP &lt;insert&gt;</v>
      </c>
      <c r="D27" s="12"/>
      <c r="E27" s="24"/>
      <c r="F27" s="24"/>
      <c r="G27" s="12"/>
      <c r="H27" s="12"/>
      <c r="I27" s="12"/>
      <c r="J27" s="12"/>
      <c r="K27" s="12"/>
      <c r="L27" s="24"/>
      <c r="M27" s="24"/>
      <c r="N27" s="12"/>
      <c r="O27" s="12"/>
      <c r="P27" s="12"/>
      <c r="Q27" s="12"/>
      <c r="R27" s="12"/>
      <c r="S27" s="24"/>
      <c r="T27" s="24"/>
      <c r="U27" s="12"/>
      <c r="V27" s="12"/>
      <c r="W27" s="12"/>
      <c r="X27" s="12"/>
      <c r="Y27" s="12"/>
      <c r="Z27" s="24"/>
      <c r="AA27" s="24"/>
      <c r="AB27" s="12"/>
      <c r="AC27" s="12"/>
      <c r="AD27" s="12"/>
      <c r="AE27" s="12"/>
      <c r="AF27" s="12"/>
      <c r="AG27" s="24"/>
      <c r="AH27" s="24"/>
      <c r="AI27" s="10">
        <f t="shared" si="1"/>
        <v>0</v>
      </c>
      <c r="AJ27" s="51" t="e">
        <f t="shared" si="0"/>
        <v>#DIV/0!</v>
      </c>
      <c r="AK27" s="335"/>
    </row>
    <row r="28" spans="1:37" ht="12.75" customHeight="1" x14ac:dyDescent="0.25">
      <c r="A28" s="83" t="str">
        <f>'Jan22'!A28</f>
        <v>Insert Project Title + UCD a/c no. + EU Reference No.</v>
      </c>
      <c r="B28" s="79" t="str">
        <f>'Jan22'!B28</f>
        <v>&lt;select from list in Jan tab only&gt;</v>
      </c>
      <c r="C28" s="79" t="str">
        <f>'Jan22'!C28</f>
        <v>WP &lt;insert&gt;</v>
      </c>
      <c r="D28" s="12"/>
      <c r="E28" s="24"/>
      <c r="F28" s="24"/>
      <c r="G28" s="12"/>
      <c r="H28" s="12"/>
      <c r="I28" s="12"/>
      <c r="J28" s="12"/>
      <c r="K28" s="12"/>
      <c r="L28" s="24"/>
      <c r="M28" s="24"/>
      <c r="N28" s="12"/>
      <c r="O28" s="12"/>
      <c r="P28" s="12"/>
      <c r="Q28" s="12"/>
      <c r="R28" s="12"/>
      <c r="S28" s="24"/>
      <c r="T28" s="24"/>
      <c r="U28" s="12"/>
      <c r="V28" s="12"/>
      <c r="W28" s="12"/>
      <c r="X28" s="12"/>
      <c r="Y28" s="12"/>
      <c r="Z28" s="24"/>
      <c r="AA28" s="24"/>
      <c r="AB28" s="12"/>
      <c r="AC28" s="12"/>
      <c r="AD28" s="12"/>
      <c r="AE28" s="12"/>
      <c r="AF28" s="12"/>
      <c r="AG28" s="24"/>
      <c r="AH28" s="24"/>
      <c r="AI28" s="10">
        <f t="shared" si="1"/>
        <v>0</v>
      </c>
      <c r="AJ28" s="51" t="e">
        <f t="shared" si="0"/>
        <v>#DIV/0!</v>
      </c>
      <c r="AK28" s="335"/>
    </row>
    <row r="29" spans="1:37" ht="12.75" customHeight="1" x14ac:dyDescent="0.25">
      <c r="A29" s="83" t="str">
        <f>'Jan22'!A29</f>
        <v>Insert Project Title + UCD a/c no. + EU Reference No.</v>
      </c>
      <c r="B29" s="79" t="str">
        <f>'Jan22'!B29</f>
        <v>&lt;select from list in Jan tab only&gt;</v>
      </c>
      <c r="C29" s="79" t="str">
        <f>'Jan22'!C29</f>
        <v>WP &lt;insert&gt;</v>
      </c>
      <c r="D29" s="12"/>
      <c r="E29" s="24"/>
      <c r="F29" s="24"/>
      <c r="G29" s="12"/>
      <c r="H29" s="12"/>
      <c r="I29" s="12"/>
      <c r="J29" s="12"/>
      <c r="K29" s="12"/>
      <c r="L29" s="24"/>
      <c r="M29" s="24"/>
      <c r="N29" s="12"/>
      <c r="O29" s="12"/>
      <c r="P29" s="12"/>
      <c r="Q29" s="12"/>
      <c r="R29" s="12"/>
      <c r="S29" s="24"/>
      <c r="T29" s="24"/>
      <c r="U29" s="12"/>
      <c r="V29" s="12"/>
      <c r="W29" s="12"/>
      <c r="X29" s="12"/>
      <c r="Y29" s="12"/>
      <c r="Z29" s="24"/>
      <c r="AA29" s="24"/>
      <c r="AB29" s="12"/>
      <c r="AC29" s="12"/>
      <c r="AD29" s="12"/>
      <c r="AE29" s="12"/>
      <c r="AF29" s="12"/>
      <c r="AG29" s="24"/>
      <c r="AH29" s="24"/>
      <c r="AI29" s="10">
        <f t="shared" si="1"/>
        <v>0</v>
      </c>
      <c r="AJ29" s="51" t="e">
        <f t="shared" si="0"/>
        <v>#DIV/0!</v>
      </c>
      <c r="AK29" s="335"/>
    </row>
    <row r="30" spans="1:37" ht="12.75" customHeight="1" x14ac:dyDescent="0.25">
      <c r="A30" s="83" t="str">
        <f>'Jan22'!A30</f>
        <v>Insert Project Title + UCD a/c no. + EU Reference No.</v>
      </c>
      <c r="B30" s="79" t="str">
        <f>'Jan22'!B30</f>
        <v>&lt;select from list in Jan tab only&gt;</v>
      </c>
      <c r="C30" s="79" t="str">
        <f>'Jan22'!C30</f>
        <v>WP &lt;insert&gt;</v>
      </c>
      <c r="D30" s="12"/>
      <c r="E30" s="24"/>
      <c r="F30" s="24"/>
      <c r="G30" s="12"/>
      <c r="H30" s="12"/>
      <c r="I30" s="12"/>
      <c r="J30" s="12"/>
      <c r="K30" s="12"/>
      <c r="L30" s="24"/>
      <c r="M30" s="24"/>
      <c r="N30" s="12"/>
      <c r="O30" s="12"/>
      <c r="P30" s="12"/>
      <c r="Q30" s="12"/>
      <c r="R30" s="12"/>
      <c r="S30" s="24"/>
      <c r="T30" s="24"/>
      <c r="U30" s="12"/>
      <c r="V30" s="12"/>
      <c r="W30" s="12"/>
      <c r="X30" s="12"/>
      <c r="Y30" s="12"/>
      <c r="Z30" s="24"/>
      <c r="AA30" s="24"/>
      <c r="AB30" s="12"/>
      <c r="AC30" s="12"/>
      <c r="AD30" s="12"/>
      <c r="AE30" s="12"/>
      <c r="AF30" s="12"/>
      <c r="AG30" s="24"/>
      <c r="AH30" s="24"/>
      <c r="AI30" s="10">
        <f t="shared" si="1"/>
        <v>0</v>
      </c>
      <c r="AJ30" s="51" t="e">
        <f t="shared" si="0"/>
        <v>#DIV/0!</v>
      </c>
      <c r="AK30" s="335"/>
    </row>
    <row r="31" spans="1:37" ht="12.75" customHeight="1" x14ac:dyDescent="0.25">
      <c r="A31" s="83" t="str">
        <f>'Jan22'!A31</f>
        <v>Insert Project Title + UCD a/c no. + EU Reference No.</v>
      </c>
      <c r="B31" s="79" t="str">
        <f>'Jan22'!B31</f>
        <v>&lt;select from list in Jan tab only&gt;</v>
      </c>
      <c r="C31" s="79" t="str">
        <f>'Jan22'!C31</f>
        <v>WP &lt;insert&gt;</v>
      </c>
      <c r="D31" s="12"/>
      <c r="E31" s="24"/>
      <c r="F31" s="24"/>
      <c r="G31" s="12"/>
      <c r="H31" s="12"/>
      <c r="I31" s="12"/>
      <c r="J31" s="12"/>
      <c r="K31" s="12"/>
      <c r="L31" s="24"/>
      <c r="M31" s="24"/>
      <c r="N31" s="12"/>
      <c r="O31" s="12"/>
      <c r="P31" s="12"/>
      <c r="Q31" s="12"/>
      <c r="R31" s="12"/>
      <c r="S31" s="24"/>
      <c r="T31" s="24"/>
      <c r="U31" s="12"/>
      <c r="V31" s="12"/>
      <c r="W31" s="12"/>
      <c r="X31" s="12"/>
      <c r="Y31" s="12"/>
      <c r="Z31" s="24"/>
      <c r="AA31" s="24"/>
      <c r="AB31" s="12"/>
      <c r="AC31" s="12"/>
      <c r="AD31" s="12"/>
      <c r="AE31" s="12"/>
      <c r="AF31" s="12"/>
      <c r="AG31" s="24"/>
      <c r="AH31" s="24"/>
      <c r="AI31" s="10">
        <f t="shared" si="1"/>
        <v>0</v>
      </c>
      <c r="AJ31" s="51" t="e">
        <f t="shared" si="0"/>
        <v>#DIV/0!</v>
      </c>
      <c r="AK31" s="335"/>
    </row>
    <row r="32" spans="1:37" ht="12.75" customHeight="1" x14ac:dyDescent="0.25">
      <c r="A32" s="371" t="s">
        <v>147</v>
      </c>
      <c r="B32" s="372"/>
      <c r="C32" s="373"/>
      <c r="D32" s="9">
        <f>SUM(D17:D31)</f>
        <v>0</v>
      </c>
      <c r="E32" s="24">
        <f t="shared" ref="E32:AI32" si="2">SUM(E17:E31)</f>
        <v>0</v>
      </c>
      <c r="F32" s="24">
        <f t="shared" si="2"/>
        <v>0</v>
      </c>
      <c r="G32" s="9">
        <f t="shared" si="2"/>
        <v>0</v>
      </c>
      <c r="H32" s="9">
        <f t="shared" si="2"/>
        <v>0</v>
      </c>
      <c r="I32" s="9">
        <f t="shared" si="2"/>
        <v>0</v>
      </c>
      <c r="J32" s="9">
        <f t="shared" si="2"/>
        <v>0</v>
      </c>
      <c r="K32" s="9">
        <f t="shared" si="2"/>
        <v>0</v>
      </c>
      <c r="L32" s="24">
        <f t="shared" si="2"/>
        <v>0</v>
      </c>
      <c r="M32" s="24">
        <f t="shared" si="2"/>
        <v>0</v>
      </c>
      <c r="N32" s="9">
        <f t="shared" si="2"/>
        <v>0</v>
      </c>
      <c r="O32" s="9">
        <f t="shared" si="2"/>
        <v>0</v>
      </c>
      <c r="P32" s="9">
        <f t="shared" si="2"/>
        <v>0</v>
      </c>
      <c r="Q32" s="9">
        <f t="shared" si="2"/>
        <v>0</v>
      </c>
      <c r="R32" s="9">
        <f t="shared" si="2"/>
        <v>0</v>
      </c>
      <c r="S32" s="24">
        <f t="shared" si="2"/>
        <v>0</v>
      </c>
      <c r="T32" s="24">
        <f t="shared" si="2"/>
        <v>0</v>
      </c>
      <c r="U32" s="9">
        <f t="shared" si="2"/>
        <v>0</v>
      </c>
      <c r="V32" s="9">
        <f t="shared" si="2"/>
        <v>0</v>
      </c>
      <c r="W32" s="9">
        <f t="shared" si="2"/>
        <v>0</v>
      </c>
      <c r="X32" s="9">
        <f t="shared" si="2"/>
        <v>0</v>
      </c>
      <c r="Y32" s="9">
        <f t="shared" si="2"/>
        <v>0</v>
      </c>
      <c r="Z32" s="24">
        <f t="shared" si="2"/>
        <v>0</v>
      </c>
      <c r="AA32" s="24">
        <f t="shared" si="2"/>
        <v>0</v>
      </c>
      <c r="AB32" s="9">
        <f t="shared" si="2"/>
        <v>0</v>
      </c>
      <c r="AC32" s="9">
        <f t="shared" si="2"/>
        <v>0</v>
      </c>
      <c r="AD32" s="9">
        <f t="shared" si="2"/>
        <v>0</v>
      </c>
      <c r="AE32" s="9">
        <f t="shared" si="2"/>
        <v>0</v>
      </c>
      <c r="AF32" s="9">
        <f t="shared" si="2"/>
        <v>0</v>
      </c>
      <c r="AG32" s="24">
        <f t="shared" si="2"/>
        <v>0</v>
      </c>
      <c r="AH32" s="24">
        <f t="shared" si="2"/>
        <v>0</v>
      </c>
      <c r="AI32" s="10">
        <f t="shared" si="2"/>
        <v>0</v>
      </c>
      <c r="AJ32" s="51" t="e">
        <f t="shared" si="0"/>
        <v>#DIV/0!</v>
      </c>
      <c r="AK32" s="333"/>
    </row>
    <row r="33" spans="1:37"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20" t="str">
        <f>'Jan22'!A34</f>
        <v>Non EU/Other Activities</v>
      </c>
      <c r="B34" s="84" t="str">
        <f>'Jan22'!B34</f>
        <v>&lt;input in Jan tab only&gt;</v>
      </c>
      <c r="C34" s="220" t="str">
        <f>'Jan22'!C34</f>
        <v>WP &lt;insert&gt;</v>
      </c>
      <c r="D34" s="12"/>
      <c r="E34" s="24"/>
      <c r="F34" s="24"/>
      <c r="G34" s="12"/>
      <c r="H34" s="12"/>
      <c r="I34" s="12"/>
      <c r="J34" s="12"/>
      <c r="K34" s="12"/>
      <c r="L34" s="24"/>
      <c r="M34" s="24"/>
      <c r="N34" s="12"/>
      <c r="O34" s="12"/>
      <c r="P34" s="12"/>
      <c r="Q34" s="12"/>
      <c r="R34" s="12"/>
      <c r="S34" s="24"/>
      <c r="T34" s="24"/>
      <c r="U34" s="12"/>
      <c r="V34" s="12"/>
      <c r="W34" s="12"/>
      <c r="X34" s="12"/>
      <c r="Y34" s="12"/>
      <c r="Z34" s="24"/>
      <c r="AA34" s="24"/>
      <c r="AB34" s="12"/>
      <c r="AC34" s="12"/>
      <c r="AD34" s="12"/>
      <c r="AE34" s="12"/>
      <c r="AF34" s="12"/>
      <c r="AG34" s="24"/>
      <c r="AH34" s="24"/>
      <c r="AI34" s="10">
        <f>SUM(D34:AH34)</f>
        <v>0</v>
      </c>
      <c r="AJ34" s="51" t="e">
        <f>AI34/$AI$48</f>
        <v>#DIV/0!</v>
      </c>
      <c r="AK34" s="332"/>
    </row>
    <row r="35" spans="1:37" ht="12.75" customHeight="1" x14ac:dyDescent="0.25">
      <c r="A35" s="220" t="str">
        <f>'Jan22'!A35</f>
        <v>Non EU/Other Activities</v>
      </c>
      <c r="B35" s="84" t="str">
        <f>'Jan22'!B35</f>
        <v>&lt;input in Jan tab only&gt;</v>
      </c>
      <c r="C35" s="220" t="str">
        <f>'Jan22'!C35</f>
        <v>WP &lt;insert&gt;</v>
      </c>
      <c r="D35" s="12"/>
      <c r="E35" s="24"/>
      <c r="F35" s="24"/>
      <c r="G35" s="12"/>
      <c r="H35" s="12"/>
      <c r="I35" s="12"/>
      <c r="J35" s="12"/>
      <c r="K35" s="12"/>
      <c r="L35" s="24"/>
      <c r="M35" s="24"/>
      <c r="N35" s="12"/>
      <c r="O35" s="12"/>
      <c r="P35" s="12"/>
      <c r="Q35" s="12"/>
      <c r="R35" s="12"/>
      <c r="S35" s="24"/>
      <c r="T35" s="24"/>
      <c r="U35" s="12"/>
      <c r="V35" s="12"/>
      <c r="W35" s="12"/>
      <c r="X35" s="12"/>
      <c r="Y35" s="12"/>
      <c r="Z35" s="24"/>
      <c r="AA35" s="24"/>
      <c r="AB35" s="12"/>
      <c r="AC35" s="12"/>
      <c r="AD35" s="12"/>
      <c r="AE35" s="12"/>
      <c r="AF35" s="12"/>
      <c r="AG35" s="24"/>
      <c r="AH35" s="24"/>
      <c r="AI35" s="10">
        <f t="shared" ref="AI35:AI39" si="3">SUM(D35:AH35)</f>
        <v>0</v>
      </c>
      <c r="AJ35" s="51" t="e">
        <f t="shared" ref="AJ35:AJ39" si="4">AI35/$AI$48</f>
        <v>#DIV/0!</v>
      </c>
      <c r="AK35" s="332"/>
    </row>
    <row r="36" spans="1:37" ht="12.75" customHeight="1" x14ac:dyDescent="0.25">
      <c r="A36" s="220" t="str">
        <f>'Jan22'!A36</f>
        <v>Non EU/Other Activities</v>
      </c>
      <c r="B36" s="84" t="str">
        <f>'Jan22'!B36</f>
        <v>&lt;input in Jan tab only&gt;</v>
      </c>
      <c r="C36" s="220" t="str">
        <f>'Jan22'!C36</f>
        <v>WP &lt;insert&gt;</v>
      </c>
      <c r="D36" s="12"/>
      <c r="E36" s="24"/>
      <c r="F36" s="24"/>
      <c r="G36" s="12"/>
      <c r="H36" s="12"/>
      <c r="I36" s="12"/>
      <c r="J36" s="12"/>
      <c r="K36" s="12"/>
      <c r="L36" s="24"/>
      <c r="M36" s="24"/>
      <c r="N36" s="12"/>
      <c r="O36" s="12"/>
      <c r="P36" s="12"/>
      <c r="Q36" s="12"/>
      <c r="R36" s="12"/>
      <c r="S36" s="24"/>
      <c r="T36" s="24"/>
      <c r="U36" s="12"/>
      <c r="V36" s="12"/>
      <c r="W36" s="12"/>
      <c r="X36" s="12"/>
      <c r="Y36" s="12"/>
      <c r="Z36" s="24"/>
      <c r="AA36" s="24"/>
      <c r="AB36" s="12"/>
      <c r="AC36" s="12"/>
      <c r="AD36" s="12"/>
      <c r="AE36" s="12"/>
      <c r="AF36" s="12"/>
      <c r="AG36" s="24"/>
      <c r="AH36" s="24"/>
      <c r="AI36" s="10">
        <f t="shared" si="3"/>
        <v>0</v>
      </c>
      <c r="AJ36" s="51" t="e">
        <f t="shared" si="4"/>
        <v>#DIV/0!</v>
      </c>
      <c r="AK36" s="332"/>
    </row>
    <row r="37" spans="1:37" ht="12.75" customHeight="1" x14ac:dyDescent="0.25">
      <c r="A37" s="220" t="str">
        <f>'Jan22'!A37</f>
        <v>Non EU/Other Activities</v>
      </c>
      <c r="B37" s="84" t="str">
        <f>'Jan22'!B37</f>
        <v>&lt;input in Jan tab only&gt;</v>
      </c>
      <c r="C37" s="220" t="str">
        <f>'Jan22'!C37</f>
        <v>WP &lt;insert&gt;</v>
      </c>
      <c r="D37" s="12"/>
      <c r="E37" s="24"/>
      <c r="F37" s="24"/>
      <c r="G37" s="12"/>
      <c r="H37" s="12"/>
      <c r="I37" s="12"/>
      <c r="J37" s="12"/>
      <c r="K37" s="12"/>
      <c r="L37" s="24"/>
      <c r="M37" s="24"/>
      <c r="N37" s="12"/>
      <c r="O37" s="12"/>
      <c r="P37" s="12"/>
      <c r="Q37" s="12"/>
      <c r="R37" s="12"/>
      <c r="S37" s="24"/>
      <c r="T37" s="24"/>
      <c r="U37" s="12"/>
      <c r="V37" s="12"/>
      <c r="W37" s="12"/>
      <c r="X37" s="12"/>
      <c r="Y37" s="12"/>
      <c r="Z37" s="24"/>
      <c r="AA37" s="24"/>
      <c r="AB37" s="12"/>
      <c r="AC37" s="12"/>
      <c r="AD37" s="12"/>
      <c r="AE37" s="12"/>
      <c r="AF37" s="12"/>
      <c r="AG37" s="24"/>
      <c r="AH37" s="24"/>
      <c r="AI37" s="10">
        <f t="shared" si="3"/>
        <v>0</v>
      </c>
      <c r="AJ37" s="51" t="e">
        <f t="shared" si="4"/>
        <v>#DIV/0!</v>
      </c>
      <c r="AK37" s="332"/>
    </row>
    <row r="38" spans="1:37" ht="12.75" customHeight="1" x14ac:dyDescent="0.25">
      <c r="A38" s="220" t="str">
        <f>'Jan22'!A38</f>
        <v>Non EU/Other Activities</v>
      </c>
      <c r="B38" s="84" t="str">
        <f>'Jan22'!B38</f>
        <v>&lt;input in Jan tab only&gt;</v>
      </c>
      <c r="C38" s="220" t="str">
        <f>'Jan22'!C38</f>
        <v>WP &lt;insert&gt;</v>
      </c>
      <c r="D38" s="12"/>
      <c r="E38" s="24"/>
      <c r="F38" s="24"/>
      <c r="G38" s="12"/>
      <c r="H38" s="12"/>
      <c r="I38" s="12"/>
      <c r="J38" s="12"/>
      <c r="K38" s="12"/>
      <c r="L38" s="24"/>
      <c r="M38" s="24"/>
      <c r="N38" s="12"/>
      <c r="O38" s="12"/>
      <c r="P38" s="12"/>
      <c r="Q38" s="12"/>
      <c r="R38" s="12"/>
      <c r="S38" s="24"/>
      <c r="T38" s="24"/>
      <c r="U38" s="12"/>
      <c r="V38" s="12"/>
      <c r="W38" s="12"/>
      <c r="X38" s="12"/>
      <c r="Y38" s="12"/>
      <c r="Z38" s="24"/>
      <c r="AA38" s="24"/>
      <c r="AB38" s="12"/>
      <c r="AC38" s="12"/>
      <c r="AD38" s="12"/>
      <c r="AE38" s="12"/>
      <c r="AF38" s="12"/>
      <c r="AG38" s="24"/>
      <c r="AH38" s="24"/>
      <c r="AI38" s="10">
        <f t="shared" si="3"/>
        <v>0</v>
      </c>
      <c r="AJ38" s="51" t="e">
        <f t="shared" si="4"/>
        <v>#DIV/0!</v>
      </c>
      <c r="AK38" s="332"/>
    </row>
    <row r="39" spans="1:37" ht="12.75" customHeight="1" x14ac:dyDescent="0.25">
      <c r="A39" s="220" t="str">
        <f>'Jan22'!A39</f>
        <v>Non EU/Other Activities</v>
      </c>
      <c r="B39" s="84" t="str">
        <f>'Jan22'!B39</f>
        <v>&lt;input in Jan tab only&gt;</v>
      </c>
      <c r="C39" s="220" t="str">
        <f>'Jan22'!C39</f>
        <v>WP &lt;insert&gt;</v>
      </c>
      <c r="D39" s="12"/>
      <c r="E39" s="24"/>
      <c r="F39" s="24"/>
      <c r="G39" s="12"/>
      <c r="H39" s="12"/>
      <c r="I39" s="12"/>
      <c r="J39" s="12"/>
      <c r="K39" s="12"/>
      <c r="L39" s="24"/>
      <c r="M39" s="24"/>
      <c r="N39" s="12"/>
      <c r="O39" s="12"/>
      <c r="P39" s="12"/>
      <c r="Q39" s="12"/>
      <c r="R39" s="12"/>
      <c r="S39" s="24"/>
      <c r="T39" s="24"/>
      <c r="U39" s="12"/>
      <c r="V39" s="12"/>
      <c r="W39" s="12"/>
      <c r="X39" s="12"/>
      <c r="Y39" s="12"/>
      <c r="Z39" s="24"/>
      <c r="AA39" s="24"/>
      <c r="AB39" s="12"/>
      <c r="AC39" s="12"/>
      <c r="AD39" s="12"/>
      <c r="AE39" s="12"/>
      <c r="AF39" s="12"/>
      <c r="AG39" s="24"/>
      <c r="AH39" s="24"/>
      <c r="AI39" s="10">
        <f t="shared" si="3"/>
        <v>0</v>
      </c>
      <c r="AJ39" s="51" t="e">
        <f t="shared" si="4"/>
        <v>#DIV/0!</v>
      </c>
      <c r="AK39" s="332"/>
    </row>
    <row r="40" spans="1:37" ht="12.75" customHeight="1" x14ac:dyDescent="0.25">
      <c r="A40" s="371" t="s">
        <v>148</v>
      </c>
      <c r="B40" s="372"/>
      <c r="C40" s="373"/>
      <c r="D40" s="9">
        <f t="shared" ref="D40:AH40" si="5">SUM(D34:D39)</f>
        <v>0</v>
      </c>
      <c r="E40" s="24">
        <f t="shared" si="5"/>
        <v>0</v>
      </c>
      <c r="F40" s="24">
        <f t="shared" si="5"/>
        <v>0</v>
      </c>
      <c r="G40" s="9">
        <f t="shared" si="5"/>
        <v>0</v>
      </c>
      <c r="H40" s="9">
        <f t="shared" si="5"/>
        <v>0</v>
      </c>
      <c r="I40" s="9">
        <f t="shared" si="5"/>
        <v>0</v>
      </c>
      <c r="J40" s="9">
        <f t="shared" si="5"/>
        <v>0</v>
      </c>
      <c r="K40" s="9">
        <f t="shared" si="5"/>
        <v>0</v>
      </c>
      <c r="L40" s="24">
        <f t="shared" si="5"/>
        <v>0</v>
      </c>
      <c r="M40" s="24">
        <f t="shared" si="5"/>
        <v>0</v>
      </c>
      <c r="N40" s="9">
        <f t="shared" si="5"/>
        <v>0</v>
      </c>
      <c r="O40" s="9">
        <f t="shared" si="5"/>
        <v>0</v>
      </c>
      <c r="P40" s="9">
        <f t="shared" si="5"/>
        <v>0</v>
      </c>
      <c r="Q40" s="9">
        <f t="shared" si="5"/>
        <v>0</v>
      </c>
      <c r="R40" s="9">
        <f t="shared" si="5"/>
        <v>0</v>
      </c>
      <c r="S40" s="24">
        <f t="shared" si="5"/>
        <v>0</v>
      </c>
      <c r="T40" s="24">
        <f t="shared" si="5"/>
        <v>0</v>
      </c>
      <c r="U40" s="9">
        <f t="shared" si="5"/>
        <v>0</v>
      </c>
      <c r="V40" s="9">
        <f t="shared" si="5"/>
        <v>0</v>
      </c>
      <c r="W40" s="9">
        <f t="shared" si="5"/>
        <v>0</v>
      </c>
      <c r="X40" s="9">
        <f t="shared" si="5"/>
        <v>0</v>
      </c>
      <c r="Y40" s="9">
        <f t="shared" si="5"/>
        <v>0</v>
      </c>
      <c r="Z40" s="24">
        <f t="shared" si="5"/>
        <v>0</v>
      </c>
      <c r="AA40" s="24">
        <f t="shared" si="5"/>
        <v>0</v>
      </c>
      <c r="AB40" s="9">
        <f t="shared" si="5"/>
        <v>0</v>
      </c>
      <c r="AC40" s="9">
        <f t="shared" si="5"/>
        <v>0</v>
      </c>
      <c r="AD40" s="9">
        <f t="shared" si="5"/>
        <v>0</v>
      </c>
      <c r="AE40" s="9">
        <f t="shared" si="5"/>
        <v>0</v>
      </c>
      <c r="AF40" s="9">
        <f t="shared" si="5"/>
        <v>0</v>
      </c>
      <c r="AG40" s="24">
        <f t="shared" si="5"/>
        <v>0</v>
      </c>
      <c r="AH40" s="24">
        <f t="shared" si="5"/>
        <v>0</v>
      </c>
      <c r="AI40" s="10">
        <f>SUM(D40:AH40)</f>
        <v>0</v>
      </c>
      <c r="AJ40" s="51" t="e">
        <f>AI40/$AI$48</f>
        <v>#DIV/0!</v>
      </c>
      <c r="AK40" s="333"/>
    </row>
    <row r="41" spans="1:37"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84" t="s">
        <v>19</v>
      </c>
      <c r="B42" s="84"/>
      <c r="C42" s="84"/>
      <c r="D42" s="12"/>
      <c r="E42" s="24"/>
      <c r="F42" s="24"/>
      <c r="G42" s="12"/>
      <c r="H42" s="12"/>
      <c r="I42" s="12"/>
      <c r="J42" s="12"/>
      <c r="K42" s="12"/>
      <c r="L42" s="24"/>
      <c r="M42" s="24"/>
      <c r="N42" s="12"/>
      <c r="O42" s="12"/>
      <c r="P42" s="12"/>
      <c r="Q42" s="12"/>
      <c r="R42" s="12"/>
      <c r="S42" s="24"/>
      <c r="T42" s="24"/>
      <c r="U42" s="12"/>
      <c r="V42" s="12"/>
      <c r="W42" s="12"/>
      <c r="X42" s="12"/>
      <c r="Y42" s="12"/>
      <c r="Z42" s="24"/>
      <c r="AA42" s="24"/>
      <c r="AB42" s="12"/>
      <c r="AC42" s="12"/>
      <c r="AD42" s="12"/>
      <c r="AE42" s="12"/>
      <c r="AF42" s="12"/>
      <c r="AG42" s="24"/>
      <c r="AH42" s="24"/>
      <c r="AI42" s="10">
        <f>SUM(D42:AH42)</f>
        <v>0</v>
      </c>
      <c r="AJ42" s="10"/>
      <c r="AK42" s="332"/>
    </row>
    <row r="43" spans="1:37" x14ac:dyDescent="0.25">
      <c r="A43" s="84" t="s">
        <v>20</v>
      </c>
      <c r="B43" s="84"/>
      <c r="C43" s="84"/>
      <c r="D43" s="12"/>
      <c r="E43" s="24"/>
      <c r="F43" s="24"/>
      <c r="G43" s="12"/>
      <c r="H43" s="12"/>
      <c r="I43" s="12"/>
      <c r="J43" s="12"/>
      <c r="K43" s="12"/>
      <c r="L43" s="24"/>
      <c r="M43" s="24"/>
      <c r="N43" s="12"/>
      <c r="O43" s="12"/>
      <c r="P43" s="12"/>
      <c r="Q43" s="12"/>
      <c r="R43" s="12"/>
      <c r="S43" s="24"/>
      <c r="T43" s="24"/>
      <c r="U43" s="12"/>
      <c r="V43" s="12"/>
      <c r="W43" s="12"/>
      <c r="X43" s="12"/>
      <c r="Y43" s="12"/>
      <c r="Z43" s="24"/>
      <c r="AA43" s="24"/>
      <c r="AB43" s="12"/>
      <c r="AC43" s="12"/>
      <c r="AD43" s="12"/>
      <c r="AE43" s="12"/>
      <c r="AF43" s="12"/>
      <c r="AG43" s="24"/>
      <c r="AH43" s="24"/>
      <c r="AI43" s="10">
        <f>SUM(D43:AH43)</f>
        <v>0</v>
      </c>
      <c r="AJ43" s="10"/>
      <c r="AK43" s="332"/>
    </row>
    <row r="44" spans="1:37" x14ac:dyDescent="0.25">
      <c r="A44" s="84" t="s">
        <v>36</v>
      </c>
      <c r="B44" s="84"/>
      <c r="C44" s="84"/>
      <c r="D44" s="12"/>
      <c r="E44" s="24"/>
      <c r="F44" s="24"/>
      <c r="G44" s="12"/>
      <c r="H44" s="12"/>
      <c r="I44" s="12"/>
      <c r="J44" s="12"/>
      <c r="K44" s="12"/>
      <c r="L44" s="24"/>
      <c r="M44" s="24"/>
      <c r="N44" s="12"/>
      <c r="O44" s="12"/>
      <c r="P44" s="12"/>
      <c r="Q44" s="12"/>
      <c r="R44" s="12"/>
      <c r="S44" s="24"/>
      <c r="T44" s="24"/>
      <c r="U44" s="12"/>
      <c r="V44" s="12"/>
      <c r="W44" s="12"/>
      <c r="X44" s="12"/>
      <c r="Y44" s="12"/>
      <c r="Z44" s="24"/>
      <c r="AA44" s="24"/>
      <c r="AB44" s="12"/>
      <c r="AC44" s="12"/>
      <c r="AD44" s="12"/>
      <c r="AE44" s="12"/>
      <c r="AF44" s="12"/>
      <c r="AG44" s="24"/>
      <c r="AH44" s="24"/>
      <c r="AI44" s="10">
        <f>SUM(D44:AH44)</f>
        <v>0</v>
      </c>
      <c r="AJ44" s="10"/>
      <c r="AK44" s="332"/>
    </row>
    <row r="45" spans="1:37" x14ac:dyDescent="0.25">
      <c r="A45" s="84" t="s">
        <v>21</v>
      </c>
      <c r="B45" s="84"/>
      <c r="C45" s="84"/>
      <c r="D45" s="12"/>
      <c r="E45" s="24"/>
      <c r="F45" s="24"/>
      <c r="G45" s="12"/>
      <c r="H45" s="12"/>
      <c r="I45" s="12"/>
      <c r="J45" s="12"/>
      <c r="K45" s="12"/>
      <c r="L45" s="24"/>
      <c r="M45" s="24"/>
      <c r="N45" s="12"/>
      <c r="O45" s="12"/>
      <c r="P45" s="12"/>
      <c r="Q45" s="12"/>
      <c r="R45" s="12"/>
      <c r="S45" s="24"/>
      <c r="T45" s="24"/>
      <c r="U45" s="12"/>
      <c r="V45" s="12"/>
      <c r="W45" s="12"/>
      <c r="X45" s="12"/>
      <c r="Y45" s="12"/>
      <c r="Z45" s="24"/>
      <c r="AA45" s="24"/>
      <c r="AB45" s="12"/>
      <c r="AC45" s="12"/>
      <c r="AD45" s="12"/>
      <c r="AE45" s="12"/>
      <c r="AF45" s="12"/>
      <c r="AG45" s="24"/>
      <c r="AH45" s="24"/>
      <c r="AI45" s="10">
        <f>SUM(D45:AH45)</f>
        <v>0</v>
      </c>
      <c r="AJ45" s="10"/>
      <c r="AK45" s="332"/>
    </row>
    <row r="46" spans="1:37" x14ac:dyDescent="0.25">
      <c r="A46" s="374" t="s">
        <v>149</v>
      </c>
      <c r="B46" s="375"/>
      <c r="C46" s="376"/>
      <c r="D46" s="9">
        <f t="shared" ref="D46:AH46" si="6">SUM(D42:D45)</f>
        <v>0</v>
      </c>
      <c r="E46" s="24">
        <f t="shared" si="6"/>
        <v>0</v>
      </c>
      <c r="F46" s="24">
        <f t="shared" si="6"/>
        <v>0</v>
      </c>
      <c r="G46" s="9">
        <f t="shared" si="6"/>
        <v>0</v>
      </c>
      <c r="H46" s="9">
        <f t="shared" si="6"/>
        <v>0</v>
      </c>
      <c r="I46" s="9">
        <f t="shared" si="6"/>
        <v>0</v>
      </c>
      <c r="J46" s="9">
        <f t="shared" si="6"/>
        <v>0</v>
      </c>
      <c r="K46" s="9">
        <f t="shared" si="6"/>
        <v>0</v>
      </c>
      <c r="L46" s="24">
        <f t="shared" si="6"/>
        <v>0</v>
      </c>
      <c r="M46" s="24">
        <f t="shared" si="6"/>
        <v>0</v>
      </c>
      <c r="N46" s="9">
        <f t="shared" si="6"/>
        <v>0</v>
      </c>
      <c r="O46" s="9">
        <f t="shared" si="6"/>
        <v>0</v>
      </c>
      <c r="P46" s="9">
        <f t="shared" si="6"/>
        <v>0</v>
      </c>
      <c r="Q46" s="9">
        <f t="shared" si="6"/>
        <v>0</v>
      </c>
      <c r="R46" s="9">
        <f t="shared" si="6"/>
        <v>0</v>
      </c>
      <c r="S46" s="24">
        <f t="shared" si="6"/>
        <v>0</v>
      </c>
      <c r="T46" s="24">
        <f t="shared" si="6"/>
        <v>0</v>
      </c>
      <c r="U46" s="9">
        <f t="shared" si="6"/>
        <v>0</v>
      </c>
      <c r="V46" s="9">
        <f t="shared" si="6"/>
        <v>0</v>
      </c>
      <c r="W46" s="9">
        <f t="shared" si="6"/>
        <v>0</v>
      </c>
      <c r="X46" s="9">
        <f t="shared" si="6"/>
        <v>0</v>
      </c>
      <c r="Y46" s="9">
        <f t="shared" si="6"/>
        <v>0</v>
      </c>
      <c r="Z46" s="24">
        <f t="shared" si="6"/>
        <v>0</v>
      </c>
      <c r="AA46" s="24">
        <f t="shared" si="6"/>
        <v>0</v>
      </c>
      <c r="AB46" s="9">
        <f t="shared" si="6"/>
        <v>0</v>
      </c>
      <c r="AC46" s="9">
        <f t="shared" si="6"/>
        <v>0</v>
      </c>
      <c r="AD46" s="9">
        <f t="shared" si="6"/>
        <v>0</v>
      </c>
      <c r="AE46" s="9">
        <f t="shared" si="6"/>
        <v>0</v>
      </c>
      <c r="AF46" s="9">
        <f t="shared" si="6"/>
        <v>0</v>
      </c>
      <c r="AG46" s="24">
        <f t="shared" si="6"/>
        <v>0</v>
      </c>
      <c r="AH46" s="24">
        <f t="shared" si="6"/>
        <v>0</v>
      </c>
      <c r="AI46" s="10">
        <f>SUM(D46:AH46)</f>
        <v>0</v>
      </c>
      <c r="AJ46" s="10"/>
      <c r="AK46" s="11"/>
    </row>
    <row r="47" spans="1:37" x14ac:dyDescent="0.25">
      <c r="A47" s="303"/>
      <c r="B47" s="304"/>
      <c r="C47" s="304"/>
      <c r="D47" s="316"/>
      <c r="E47" s="317"/>
      <c r="F47" s="317"/>
      <c r="G47" s="316"/>
      <c r="H47" s="316"/>
      <c r="I47" s="316"/>
      <c r="J47" s="316"/>
      <c r="K47" s="316"/>
      <c r="L47" s="317"/>
      <c r="M47" s="317"/>
      <c r="N47" s="316"/>
      <c r="O47" s="316"/>
      <c r="P47" s="316"/>
      <c r="Q47" s="316"/>
      <c r="R47" s="316"/>
      <c r="S47" s="317"/>
      <c r="T47" s="317"/>
      <c r="U47" s="316"/>
      <c r="V47" s="316"/>
      <c r="W47" s="316"/>
      <c r="X47" s="316"/>
      <c r="Y47" s="316"/>
      <c r="Z47" s="317"/>
      <c r="AA47" s="317"/>
      <c r="AB47" s="316"/>
      <c r="AC47" s="316"/>
      <c r="AD47" s="316"/>
      <c r="AE47" s="316"/>
      <c r="AF47" s="316"/>
      <c r="AG47" s="317"/>
      <c r="AH47" s="317"/>
      <c r="AI47" s="316"/>
      <c r="AJ47" s="312"/>
      <c r="AK47" s="313"/>
    </row>
    <row r="48" spans="1:37" x14ac:dyDescent="0.25">
      <c r="A48" s="374" t="s">
        <v>150</v>
      </c>
      <c r="B48" s="375"/>
      <c r="C48" s="376"/>
      <c r="D48" s="9">
        <f t="shared" ref="D48:AI48" si="7">D32+D40</f>
        <v>0</v>
      </c>
      <c r="E48" s="24">
        <f t="shared" si="7"/>
        <v>0</v>
      </c>
      <c r="F48" s="24">
        <f t="shared" si="7"/>
        <v>0</v>
      </c>
      <c r="G48" s="9">
        <f t="shared" si="7"/>
        <v>0</v>
      </c>
      <c r="H48" s="9">
        <f t="shared" si="7"/>
        <v>0</v>
      </c>
      <c r="I48" s="9">
        <f t="shared" si="7"/>
        <v>0</v>
      </c>
      <c r="J48" s="9">
        <f t="shared" si="7"/>
        <v>0</v>
      </c>
      <c r="K48" s="9">
        <f t="shared" si="7"/>
        <v>0</v>
      </c>
      <c r="L48" s="24">
        <f t="shared" si="7"/>
        <v>0</v>
      </c>
      <c r="M48" s="24">
        <f t="shared" si="7"/>
        <v>0</v>
      </c>
      <c r="N48" s="9">
        <f t="shared" si="7"/>
        <v>0</v>
      </c>
      <c r="O48" s="9">
        <f t="shared" si="7"/>
        <v>0</v>
      </c>
      <c r="P48" s="9">
        <f t="shared" si="7"/>
        <v>0</v>
      </c>
      <c r="Q48" s="9">
        <f t="shared" si="7"/>
        <v>0</v>
      </c>
      <c r="R48" s="9">
        <f t="shared" si="7"/>
        <v>0</v>
      </c>
      <c r="S48" s="24">
        <f t="shared" si="7"/>
        <v>0</v>
      </c>
      <c r="T48" s="24">
        <f t="shared" si="7"/>
        <v>0</v>
      </c>
      <c r="U48" s="9">
        <f t="shared" si="7"/>
        <v>0</v>
      </c>
      <c r="V48" s="9">
        <f t="shared" si="7"/>
        <v>0</v>
      </c>
      <c r="W48" s="9">
        <f t="shared" si="7"/>
        <v>0</v>
      </c>
      <c r="X48" s="9">
        <f t="shared" si="7"/>
        <v>0</v>
      </c>
      <c r="Y48" s="9">
        <f t="shared" si="7"/>
        <v>0</v>
      </c>
      <c r="Z48" s="24">
        <f t="shared" si="7"/>
        <v>0</v>
      </c>
      <c r="AA48" s="24">
        <f t="shared" si="7"/>
        <v>0</v>
      </c>
      <c r="AB48" s="9">
        <f t="shared" si="7"/>
        <v>0</v>
      </c>
      <c r="AC48" s="9">
        <f t="shared" si="7"/>
        <v>0</v>
      </c>
      <c r="AD48" s="9">
        <f t="shared" si="7"/>
        <v>0</v>
      </c>
      <c r="AE48" s="9">
        <f t="shared" si="7"/>
        <v>0</v>
      </c>
      <c r="AF48" s="9">
        <f t="shared" si="7"/>
        <v>0</v>
      </c>
      <c r="AG48" s="24">
        <f t="shared" si="7"/>
        <v>0</v>
      </c>
      <c r="AH48" s="24">
        <f t="shared" si="7"/>
        <v>0</v>
      </c>
      <c r="AI48" s="13">
        <f t="shared" si="7"/>
        <v>0</v>
      </c>
      <c r="AJ48" s="38"/>
      <c r="AK48" s="314"/>
    </row>
    <row r="49" spans="1:37" x14ac:dyDescent="0.25">
      <c r="A49" s="206"/>
      <c r="B49" s="321"/>
      <c r="C49" s="321"/>
      <c r="D49" s="316"/>
      <c r="E49" s="317"/>
      <c r="F49" s="317"/>
      <c r="G49" s="316"/>
      <c r="H49" s="316"/>
      <c r="I49" s="316"/>
      <c r="J49" s="316"/>
      <c r="K49" s="316"/>
      <c r="L49" s="317"/>
      <c r="M49" s="317"/>
      <c r="N49" s="316"/>
      <c r="O49" s="316"/>
      <c r="P49" s="316"/>
      <c r="Q49" s="316"/>
      <c r="R49" s="316"/>
      <c r="S49" s="317"/>
      <c r="T49" s="317"/>
      <c r="U49" s="316"/>
      <c r="V49" s="316"/>
      <c r="W49" s="316"/>
      <c r="X49" s="316"/>
      <c r="Y49" s="316"/>
      <c r="Z49" s="317"/>
      <c r="AA49" s="317"/>
      <c r="AB49" s="316"/>
      <c r="AC49" s="316"/>
      <c r="AD49" s="316"/>
      <c r="AE49" s="316"/>
      <c r="AF49" s="316"/>
      <c r="AG49" s="317"/>
      <c r="AH49" s="317"/>
      <c r="AI49" s="322"/>
      <c r="AJ49" s="323"/>
      <c r="AK49" s="324"/>
    </row>
    <row r="50" spans="1:37" x14ac:dyDescent="0.25">
      <c r="A50" s="377" t="s">
        <v>151</v>
      </c>
      <c r="B50" s="378"/>
      <c r="C50" s="379"/>
      <c r="D50" s="14">
        <f>D32+D40+D46</f>
        <v>0</v>
      </c>
      <c r="E50" s="24">
        <f t="shared" ref="E50:AH50" si="8">E32+E40+E46</f>
        <v>0</v>
      </c>
      <c r="F50" s="24">
        <f t="shared" si="8"/>
        <v>0</v>
      </c>
      <c r="G50" s="14">
        <f t="shared" si="8"/>
        <v>0</v>
      </c>
      <c r="H50" s="14">
        <f t="shared" si="8"/>
        <v>0</v>
      </c>
      <c r="I50" s="14">
        <f t="shared" si="8"/>
        <v>0</v>
      </c>
      <c r="J50" s="14">
        <f t="shared" si="8"/>
        <v>0</v>
      </c>
      <c r="K50" s="14">
        <f t="shared" si="8"/>
        <v>0</v>
      </c>
      <c r="L50" s="24">
        <f t="shared" si="8"/>
        <v>0</v>
      </c>
      <c r="M50" s="24">
        <f t="shared" si="8"/>
        <v>0</v>
      </c>
      <c r="N50" s="14">
        <f t="shared" si="8"/>
        <v>0</v>
      </c>
      <c r="O50" s="14">
        <f t="shared" si="8"/>
        <v>0</v>
      </c>
      <c r="P50" s="14">
        <f t="shared" si="8"/>
        <v>0</v>
      </c>
      <c r="Q50" s="14">
        <f t="shared" si="8"/>
        <v>0</v>
      </c>
      <c r="R50" s="14">
        <f t="shared" si="8"/>
        <v>0</v>
      </c>
      <c r="S50" s="24">
        <f t="shared" si="8"/>
        <v>0</v>
      </c>
      <c r="T50" s="24">
        <f t="shared" si="8"/>
        <v>0</v>
      </c>
      <c r="U50" s="14">
        <f t="shared" si="8"/>
        <v>0</v>
      </c>
      <c r="V50" s="14">
        <f t="shared" si="8"/>
        <v>0</v>
      </c>
      <c r="W50" s="14">
        <f t="shared" si="8"/>
        <v>0</v>
      </c>
      <c r="X50" s="14">
        <f t="shared" si="8"/>
        <v>0</v>
      </c>
      <c r="Y50" s="14">
        <f t="shared" si="8"/>
        <v>0</v>
      </c>
      <c r="Z50" s="24">
        <f t="shared" si="8"/>
        <v>0</v>
      </c>
      <c r="AA50" s="24">
        <f t="shared" si="8"/>
        <v>0</v>
      </c>
      <c r="AB50" s="14">
        <f t="shared" si="8"/>
        <v>0</v>
      </c>
      <c r="AC50" s="14">
        <f t="shared" si="8"/>
        <v>0</v>
      </c>
      <c r="AD50" s="14">
        <f t="shared" si="8"/>
        <v>0</v>
      </c>
      <c r="AE50" s="14">
        <f t="shared" si="8"/>
        <v>0</v>
      </c>
      <c r="AF50" s="14">
        <f t="shared" si="8"/>
        <v>0</v>
      </c>
      <c r="AG50" s="24">
        <f t="shared" si="8"/>
        <v>0</v>
      </c>
      <c r="AH50" s="24">
        <f t="shared" si="8"/>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C57" s="209" t="str">
        <f>$A$16</f>
        <v>EU Projects</v>
      </c>
      <c r="AF57" s="327"/>
      <c r="AI57" s="329">
        <f>AI32</f>
        <v>0</v>
      </c>
      <c r="AJ57" s="211" t="e">
        <f>AI57/AI55</f>
        <v>#DIV/0!</v>
      </c>
      <c r="AK57" s="17"/>
    </row>
    <row r="58" spans="1:37"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13IkTI1S05Cyb5Xp2OkDxIedoC1RlMU9eA0P8gJB4waEwBjUtXr/qz3RllN3zsEc+oAfm+w3ASVkIbqpjQbSIA==" saltValue="pfdWvYjV68Fp7Qvn05K5Ng==" spinCount="100000" sheet="1" objects="1" scenarios="1"/>
  <protectedRanges>
    <protectedRange sqref="C9" name="Range1_2"/>
    <protectedRange sqref="C4:F6" name="Range1_1_1"/>
    <protectedRange sqref="A53:A62" name="Range9_1_1_1"/>
    <protectedRange sqref="A53:A62" name="Range8_1_1_1"/>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2">
    <dataValidation allowBlank="1" showInputMessage="1" showErrorMessage="1" prompt="Please complete these cells on Jan13 sheet - please refer to Guidance for further detail" sqref="C17:C31" xr:uid="{00000000-0002-0000-0700-000000000000}"/>
    <dataValidation allowBlank="1" showErrorMessage="1" sqref="A17:B31" xr:uid="{88732FA6-0D79-42A1-95A9-4433AB1C15AA}"/>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4A714F-3E3A-4ACA-B1B7-7D497882F647}">
          <x14:formula1>
            <xm:f>'Dropdown Options'!$B$2:$B$8</xm:f>
          </x14:formula1>
          <xm:sqref>C6:J6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E17" sqref="E17"/>
    </sheetView>
  </sheetViews>
  <sheetFormatPr defaultColWidth="11.44140625" defaultRowHeight="13.2" x14ac:dyDescent="0.25"/>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42" ht="12" customHeight="1" x14ac:dyDescent="0.25"/>
    <row r="2" spans="1:42" ht="31.5" customHeight="1" x14ac:dyDescent="0.6">
      <c r="A2" s="2" t="s">
        <v>0</v>
      </c>
      <c r="B2" s="78" t="s">
        <v>72</v>
      </c>
      <c r="E2" s="1"/>
    </row>
    <row r="3" spans="1:42" ht="12" customHeight="1" x14ac:dyDescent="0.25">
      <c r="L3" s="7"/>
      <c r="M3" s="7"/>
      <c r="N3" s="7"/>
      <c r="O3" s="7"/>
    </row>
    <row r="4" spans="1:42"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2"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2"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2" s="3" customFormat="1" ht="18" customHeight="1" x14ac:dyDescent="0.25">
      <c r="A7" s="380" t="s">
        <v>3</v>
      </c>
      <c r="B7" s="381"/>
      <c r="C7" s="356" t="s">
        <v>31</v>
      </c>
      <c r="D7" s="357"/>
      <c r="E7" s="268"/>
      <c r="F7"/>
      <c r="G7"/>
      <c r="H7"/>
      <c r="I7"/>
      <c r="J7"/>
      <c r="S7" s="4"/>
      <c r="T7" s="4"/>
      <c r="U7" s="4"/>
    </row>
    <row r="8" spans="1:42"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row>
    <row r="9" spans="1:42"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c r="AL9" s="3"/>
      <c r="AM9" s="3"/>
      <c r="AN9" s="3"/>
      <c r="AO9" s="3"/>
    </row>
    <row r="10" spans="1:42"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c r="AL10" s="3"/>
      <c r="AM10" s="3"/>
      <c r="AN10" s="3"/>
      <c r="AO10" s="3"/>
    </row>
    <row r="11" spans="1:42"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c r="AJ11" s="3"/>
    </row>
    <row r="12" spans="1:42"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c r="AJ12" s="3"/>
    </row>
    <row r="13" spans="1:42"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2" s="3" customFormat="1" ht="12.75" customHeight="1" x14ac:dyDescent="0.25">
      <c r="A14" s="84" t="s">
        <v>5</v>
      </c>
      <c r="B14" s="84"/>
      <c r="C14" s="84"/>
      <c r="D14" s="139">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5">
        <v>31</v>
      </c>
      <c r="AI14" s="86" t="s">
        <v>6</v>
      </c>
      <c r="AJ14" s="87" t="s">
        <v>62</v>
      </c>
      <c r="AK14" s="331" t="s">
        <v>7</v>
      </c>
    </row>
    <row r="15" spans="1:42" s="3" customFormat="1" ht="12.75" customHeight="1" x14ac:dyDescent="0.25">
      <c r="A15" s="84" t="s">
        <v>8</v>
      </c>
      <c r="B15" s="84"/>
      <c r="C15" s="84"/>
      <c r="D15" s="132" t="s">
        <v>10</v>
      </c>
      <c r="E15" s="198" t="s">
        <v>11</v>
      </c>
      <c r="F15" s="198" t="s">
        <v>12</v>
      </c>
      <c r="G15" s="198" t="s">
        <v>13</v>
      </c>
      <c r="H15" s="198" t="s">
        <v>14</v>
      </c>
      <c r="I15" s="132" t="s">
        <v>15</v>
      </c>
      <c r="J15" s="132" t="s">
        <v>9</v>
      </c>
      <c r="K15" s="198" t="s">
        <v>10</v>
      </c>
      <c r="L15" s="198" t="s">
        <v>11</v>
      </c>
      <c r="M15" s="198" t="s">
        <v>12</v>
      </c>
      <c r="N15" s="198" t="s">
        <v>13</v>
      </c>
      <c r="O15" s="198" t="s">
        <v>14</v>
      </c>
      <c r="P15" s="132" t="s">
        <v>15</v>
      </c>
      <c r="Q15" s="132" t="s">
        <v>9</v>
      </c>
      <c r="R15" s="198" t="s">
        <v>10</v>
      </c>
      <c r="S15" s="198" t="s">
        <v>11</v>
      </c>
      <c r="T15" s="198" t="s">
        <v>12</v>
      </c>
      <c r="U15" s="198" t="s">
        <v>13</v>
      </c>
      <c r="V15" s="198" t="s">
        <v>14</v>
      </c>
      <c r="W15" s="132" t="s">
        <v>15</v>
      </c>
      <c r="X15" s="132" t="s">
        <v>9</v>
      </c>
      <c r="Y15" s="198" t="s">
        <v>10</v>
      </c>
      <c r="Z15" s="198" t="s">
        <v>11</v>
      </c>
      <c r="AA15" s="198" t="s">
        <v>12</v>
      </c>
      <c r="AB15" s="198" t="s">
        <v>13</v>
      </c>
      <c r="AC15" s="198" t="s">
        <v>14</v>
      </c>
      <c r="AD15" s="132" t="s">
        <v>15</v>
      </c>
      <c r="AE15" s="132" t="s">
        <v>9</v>
      </c>
      <c r="AF15" s="198" t="s">
        <v>10</v>
      </c>
      <c r="AG15" s="198" t="s">
        <v>11</v>
      </c>
      <c r="AH15" s="198" t="s">
        <v>12</v>
      </c>
      <c r="AI15" s="86"/>
      <c r="AJ15" s="87" t="s">
        <v>63</v>
      </c>
      <c r="AK15" s="80"/>
    </row>
    <row r="16" spans="1:42"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4"/>
    </row>
    <row r="17" spans="1:37" ht="12.75" customHeight="1" x14ac:dyDescent="0.25">
      <c r="A17" s="83" t="str">
        <f>'Jan22'!A17</f>
        <v>Insert Project Title + UCD a/c no. + EU Reference No.</v>
      </c>
      <c r="B17" s="79" t="str">
        <f>'Jan22'!B17</f>
        <v>&lt;select from list in Jan tab only&gt;</v>
      </c>
      <c r="C17" s="79" t="str">
        <f>'Jan22'!C17</f>
        <v>WP &lt;insert&gt;</v>
      </c>
      <c r="D17" s="200"/>
      <c r="E17" s="12"/>
      <c r="F17" s="12"/>
      <c r="G17" s="12"/>
      <c r="H17" s="12"/>
      <c r="I17" s="24"/>
      <c r="J17" s="24"/>
      <c r="K17" s="12"/>
      <c r="L17" s="12"/>
      <c r="M17" s="12"/>
      <c r="N17" s="12"/>
      <c r="O17" s="12"/>
      <c r="P17" s="24"/>
      <c r="Q17" s="24"/>
      <c r="R17" s="12"/>
      <c r="S17" s="12"/>
      <c r="T17" s="12"/>
      <c r="U17" s="12"/>
      <c r="V17" s="12"/>
      <c r="W17" s="24"/>
      <c r="X17" s="24"/>
      <c r="Y17" s="12"/>
      <c r="Z17" s="12"/>
      <c r="AA17" s="12"/>
      <c r="AB17" s="12"/>
      <c r="AC17" s="12"/>
      <c r="AD17" s="24"/>
      <c r="AE17" s="24"/>
      <c r="AF17" s="12"/>
      <c r="AG17" s="12"/>
      <c r="AH17" s="12"/>
      <c r="AI17" s="10">
        <f t="shared" ref="AI17:AI31" si="0">SUM(D17:AH17)</f>
        <v>0</v>
      </c>
      <c r="AJ17" s="51" t="e">
        <f t="shared" ref="AJ17:AJ32" si="1">AI17/$AI$48</f>
        <v>#DIV/0!</v>
      </c>
      <c r="AK17" s="335"/>
    </row>
    <row r="18" spans="1:37" ht="12.75" customHeight="1" x14ac:dyDescent="0.25">
      <c r="A18" s="83" t="str">
        <f>'Jan22'!A18</f>
        <v>Insert Project Title + UCD a/c no. + EU Reference No.</v>
      </c>
      <c r="B18" s="79" t="str">
        <f>'Jan22'!B18</f>
        <v>&lt;select from list in Jan tab only&gt;</v>
      </c>
      <c r="C18" s="79" t="str">
        <f>'Jan22'!C18</f>
        <v>WP &lt;insert&gt;</v>
      </c>
      <c r="D18" s="139"/>
      <c r="E18" s="12"/>
      <c r="F18" s="12"/>
      <c r="G18" s="12"/>
      <c r="H18" s="12"/>
      <c r="I18" s="24"/>
      <c r="J18" s="24"/>
      <c r="K18" s="12"/>
      <c r="L18" s="12"/>
      <c r="M18" s="12"/>
      <c r="N18" s="12"/>
      <c r="O18" s="12"/>
      <c r="P18" s="24"/>
      <c r="Q18" s="24"/>
      <c r="R18" s="12"/>
      <c r="S18" s="12"/>
      <c r="T18" s="12"/>
      <c r="U18" s="12"/>
      <c r="V18" s="12"/>
      <c r="W18" s="24"/>
      <c r="X18" s="24"/>
      <c r="Y18" s="12"/>
      <c r="Z18" s="12"/>
      <c r="AA18" s="12"/>
      <c r="AB18" s="12"/>
      <c r="AC18" s="12"/>
      <c r="AD18" s="24"/>
      <c r="AE18" s="24"/>
      <c r="AF18" s="12"/>
      <c r="AG18" s="12"/>
      <c r="AH18" s="12"/>
      <c r="AI18" s="10">
        <f t="shared" si="0"/>
        <v>0</v>
      </c>
      <c r="AJ18" s="51" t="e">
        <f t="shared" si="1"/>
        <v>#DIV/0!</v>
      </c>
      <c r="AK18" s="335"/>
    </row>
    <row r="19" spans="1:37" ht="12.75" customHeight="1" x14ac:dyDescent="0.25">
      <c r="A19" s="83" t="str">
        <f>'Jan22'!A19</f>
        <v>Insert Project Title + UCD a/c no. + EU Reference No.</v>
      </c>
      <c r="B19" s="79" t="str">
        <f>'Jan22'!B19</f>
        <v>&lt;select from list in Jan tab only&gt;</v>
      </c>
      <c r="C19" s="79" t="str">
        <f>'Jan22'!C19</f>
        <v>WP &lt;insert&gt;</v>
      </c>
      <c r="D19" s="139"/>
      <c r="E19" s="12"/>
      <c r="F19" s="12"/>
      <c r="G19" s="12"/>
      <c r="H19" s="12"/>
      <c r="I19" s="24"/>
      <c r="J19" s="24"/>
      <c r="K19" s="12"/>
      <c r="L19" s="12"/>
      <c r="M19" s="12"/>
      <c r="N19" s="12"/>
      <c r="O19" s="12"/>
      <c r="P19" s="24"/>
      <c r="Q19" s="24"/>
      <c r="R19" s="12"/>
      <c r="S19" s="12"/>
      <c r="T19" s="12"/>
      <c r="U19" s="12"/>
      <c r="V19" s="12"/>
      <c r="W19" s="24"/>
      <c r="X19" s="24"/>
      <c r="Y19" s="12"/>
      <c r="Z19" s="12"/>
      <c r="AA19" s="12"/>
      <c r="AB19" s="12"/>
      <c r="AC19" s="12"/>
      <c r="AD19" s="24"/>
      <c r="AE19" s="24"/>
      <c r="AF19" s="12"/>
      <c r="AG19" s="12"/>
      <c r="AH19" s="12"/>
      <c r="AI19" s="10">
        <f t="shared" si="0"/>
        <v>0</v>
      </c>
      <c r="AJ19" s="51" t="e">
        <f t="shared" si="1"/>
        <v>#DIV/0!</v>
      </c>
      <c r="AK19" s="335"/>
    </row>
    <row r="20" spans="1:37" ht="12.75" customHeight="1" x14ac:dyDescent="0.25">
      <c r="A20" s="83" t="str">
        <f>'Jan22'!A20</f>
        <v>Insert Project Title + UCD a/c no. + EU Reference No.</v>
      </c>
      <c r="B20" s="79" t="str">
        <f>'Jan22'!B20</f>
        <v>&lt;select from list in Jan tab only&gt;</v>
      </c>
      <c r="C20" s="79" t="str">
        <f>'Jan22'!C20</f>
        <v>WP &lt;insert&gt;</v>
      </c>
      <c r="D20" s="139"/>
      <c r="E20" s="12"/>
      <c r="F20" s="12"/>
      <c r="G20" s="12"/>
      <c r="H20" s="12"/>
      <c r="I20" s="24"/>
      <c r="J20" s="24"/>
      <c r="K20" s="12"/>
      <c r="L20" s="12"/>
      <c r="M20" s="12"/>
      <c r="N20" s="12"/>
      <c r="O20" s="12"/>
      <c r="P20" s="24"/>
      <c r="Q20" s="24"/>
      <c r="R20" s="12"/>
      <c r="S20" s="12"/>
      <c r="T20" s="12"/>
      <c r="U20" s="12"/>
      <c r="V20" s="12"/>
      <c r="W20" s="24"/>
      <c r="X20" s="24"/>
      <c r="Y20" s="12"/>
      <c r="Z20" s="12"/>
      <c r="AA20" s="12"/>
      <c r="AB20" s="12"/>
      <c r="AC20" s="12"/>
      <c r="AD20" s="24"/>
      <c r="AE20" s="24"/>
      <c r="AF20" s="12"/>
      <c r="AG20" s="12"/>
      <c r="AH20" s="12"/>
      <c r="AI20" s="10">
        <f t="shared" si="0"/>
        <v>0</v>
      </c>
      <c r="AJ20" s="51" t="e">
        <f t="shared" si="1"/>
        <v>#DIV/0!</v>
      </c>
      <c r="AK20" s="335"/>
    </row>
    <row r="21" spans="1:37" ht="12.75" customHeight="1" x14ac:dyDescent="0.25">
      <c r="A21" s="83" t="str">
        <f>'Jan22'!A21</f>
        <v>Insert Project Title + UCD a/c no. + EU Reference No.</v>
      </c>
      <c r="B21" s="79" t="str">
        <f>'Jan22'!B21</f>
        <v>&lt;select from list in Jan tab only&gt;</v>
      </c>
      <c r="C21" s="79" t="str">
        <f>'Jan22'!C21</f>
        <v>WP &lt;insert&gt;</v>
      </c>
      <c r="D21" s="139"/>
      <c r="E21" s="12"/>
      <c r="F21" s="12"/>
      <c r="G21" s="12"/>
      <c r="H21" s="12"/>
      <c r="I21" s="24"/>
      <c r="J21" s="24"/>
      <c r="K21" s="12"/>
      <c r="L21" s="12"/>
      <c r="M21" s="12"/>
      <c r="N21" s="12"/>
      <c r="O21" s="12"/>
      <c r="P21" s="24"/>
      <c r="Q21" s="24"/>
      <c r="R21" s="12"/>
      <c r="S21" s="12"/>
      <c r="T21" s="12"/>
      <c r="U21" s="12"/>
      <c r="V21" s="12"/>
      <c r="W21" s="24"/>
      <c r="X21" s="24"/>
      <c r="Y21" s="12"/>
      <c r="Z21" s="12"/>
      <c r="AA21" s="12"/>
      <c r="AB21" s="12"/>
      <c r="AC21" s="12"/>
      <c r="AD21" s="24"/>
      <c r="AE21" s="24"/>
      <c r="AF21" s="12"/>
      <c r="AG21" s="12"/>
      <c r="AH21" s="12"/>
      <c r="AI21" s="10">
        <f t="shared" si="0"/>
        <v>0</v>
      </c>
      <c r="AJ21" s="51" t="e">
        <f t="shared" si="1"/>
        <v>#DIV/0!</v>
      </c>
      <c r="AK21" s="335"/>
    </row>
    <row r="22" spans="1:37" ht="12.75" customHeight="1" x14ac:dyDescent="0.25">
      <c r="A22" s="83" t="str">
        <f>'Jan22'!A22</f>
        <v>Insert Project Title + UCD a/c no. + EU Reference No.</v>
      </c>
      <c r="B22" s="79" t="str">
        <f>'Jan22'!B22</f>
        <v>&lt;select from list in Jan tab only&gt;</v>
      </c>
      <c r="C22" s="79" t="str">
        <f>'Jan22'!C22</f>
        <v>WP &lt;insert&gt;</v>
      </c>
      <c r="D22" s="139"/>
      <c r="E22" s="12"/>
      <c r="F22" s="12"/>
      <c r="G22" s="12"/>
      <c r="H22" s="12"/>
      <c r="I22" s="24"/>
      <c r="J22" s="24"/>
      <c r="K22" s="12"/>
      <c r="L22" s="12"/>
      <c r="M22" s="12"/>
      <c r="N22" s="12"/>
      <c r="O22" s="12"/>
      <c r="P22" s="24"/>
      <c r="Q22" s="24"/>
      <c r="R22" s="12"/>
      <c r="S22" s="12"/>
      <c r="T22" s="12"/>
      <c r="U22" s="12"/>
      <c r="V22" s="12"/>
      <c r="W22" s="24"/>
      <c r="X22" s="24"/>
      <c r="Y22" s="12"/>
      <c r="Z22" s="12"/>
      <c r="AA22" s="12"/>
      <c r="AB22" s="12"/>
      <c r="AC22" s="12"/>
      <c r="AD22" s="24"/>
      <c r="AE22" s="24"/>
      <c r="AF22" s="12"/>
      <c r="AG22" s="12"/>
      <c r="AH22" s="12"/>
      <c r="AI22" s="10">
        <f t="shared" si="0"/>
        <v>0</v>
      </c>
      <c r="AJ22" s="51" t="e">
        <f t="shared" si="1"/>
        <v>#DIV/0!</v>
      </c>
      <c r="AK22" s="335"/>
    </row>
    <row r="23" spans="1:37" ht="12.75" customHeight="1" x14ac:dyDescent="0.25">
      <c r="A23" s="83" t="str">
        <f>'Jan22'!A23</f>
        <v>Insert Project Title + UCD a/c no. + EU Reference No.</v>
      </c>
      <c r="B23" s="79" t="str">
        <f>'Jan22'!B23</f>
        <v>&lt;select from list in Jan tab only&gt;</v>
      </c>
      <c r="C23" s="79" t="str">
        <f>'Jan22'!C23</f>
        <v>WP &lt;insert&gt;</v>
      </c>
      <c r="D23" s="139"/>
      <c r="E23" s="12"/>
      <c r="F23" s="12"/>
      <c r="G23" s="12"/>
      <c r="H23" s="12"/>
      <c r="I23" s="24"/>
      <c r="J23" s="24"/>
      <c r="K23" s="12"/>
      <c r="L23" s="12"/>
      <c r="M23" s="12"/>
      <c r="N23" s="12"/>
      <c r="O23" s="12"/>
      <c r="P23" s="24"/>
      <c r="Q23" s="24"/>
      <c r="R23" s="12"/>
      <c r="S23" s="12"/>
      <c r="T23" s="12"/>
      <c r="U23" s="12"/>
      <c r="V23" s="12"/>
      <c r="W23" s="24"/>
      <c r="X23" s="24"/>
      <c r="Y23" s="12"/>
      <c r="Z23" s="12"/>
      <c r="AA23" s="12"/>
      <c r="AB23" s="12"/>
      <c r="AC23" s="12"/>
      <c r="AD23" s="24"/>
      <c r="AE23" s="24"/>
      <c r="AF23" s="12"/>
      <c r="AG23" s="12"/>
      <c r="AH23" s="12"/>
      <c r="AI23" s="10">
        <f t="shared" si="0"/>
        <v>0</v>
      </c>
      <c r="AJ23" s="51" t="e">
        <f t="shared" si="1"/>
        <v>#DIV/0!</v>
      </c>
      <c r="AK23" s="335"/>
    </row>
    <row r="24" spans="1:37" ht="12.75" customHeight="1" x14ac:dyDescent="0.25">
      <c r="A24" s="83" t="str">
        <f>'Jan22'!A24</f>
        <v>Insert Project Title + UCD a/c no. + EU Reference No.</v>
      </c>
      <c r="B24" s="79" t="str">
        <f>'Jan22'!B24</f>
        <v>&lt;select from list in Jan tab only&gt;</v>
      </c>
      <c r="C24" s="79" t="str">
        <f>'Jan22'!C24</f>
        <v>WP &lt;insert&gt;</v>
      </c>
      <c r="D24" s="139"/>
      <c r="E24" s="12"/>
      <c r="F24" s="12"/>
      <c r="G24" s="12"/>
      <c r="H24" s="12"/>
      <c r="I24" s="24"/>
      <c r="J24" s="24"/>
      <c r="K24" s="12"/>
      <c r="L24" s="12"/>
      <c r="M24" s="12"/>
      <c r="N24" s="12"/>
      <c r="O24" s="12"/>
      <c r="P24" s="24"/>
      <c r="Q24" s="24"/>
      <c r="R24" s="12"/>
      <c r="S24" s="12"/>
      <c r="T24" s="12"/>
      <c r="U24" s="12"/>
      <c r="V24" s="12"/>
      <c r="W24" s="24"/>
      <c r="X24" s="24"/>
      <c r="Y24" s="12"/>
      <c r="Z24" s="12"/>
      <c r="AA24" s="12"/>
      <c r="AB24" s="12"/>
      <c r="AC24" s="12"/>
      <c r="AD24" s="24"/>
      <c r="AE24" s="24"/>
      <c r="AF24" s="12"/>
      <c r="AG24" s="12"/>
      <c r="AH24" s="12"/>
      <c r="AI24" s="10">
        <f t="shared" si="0"/>
        <v>0</v>
      </c>
      <c r="AJ24" s="51" t="e">
        <f t="shared" si="1"/>
        <v>#DIV/0!</v>
      </c>
      <c r="AK24" s="335"/>
    </row>
    <row r="25" spans="1:37" ht="12.75" customHeight="1" x14ac:dyDescent="0.25">
      <c r="A25" s="83" t="str">
        <f>'Jan22'!A25</f>
        <v>Insert Project Title + UCD a/c no. + EU Reference No.</v>
      </c>
      <c r="B25" s="79" t="str">
        <f>'Jan22'!B25</f>
        <v>&lt;select from list in Jan tab only&gt;</v>
      </c>
      <c r="C25" s="79" t="str">
        <f>'Jan22'!C25</f>
        <v>WP &lt;insert&gt;</v>
      </c>
      <c r="D25" s="139"/>
      <c r="E25" s="12"/>
      <c r="F25" s="12"/>
      <c r="G25" s="12"/>
      <c r="H25" s="12"/>
      <c r="I25" s="24"/>
      <c r="J25" s="24"/>
      <c r="K25" s="12"/>
      <c r="L25" s="12"/>
      <c r="M25" s="12"/>
      <c r="N25" s="12"/>
      <c r="O25" s="12"/>
      <c r="P25" s="24"/>
      <c r="Q25" s="24"/>
      <c r="R25" s="12"/>
      <c r="S25" s="12"/>
      <c r="T25" s="12"/>
      <c r="U25" s="12"/>
      <c r="V25" s="12"/>
      <c r="W25" s="24"/>
      <c r="X25" s="24"/>
      <c r="Y25" s="12"/>
      <c r="Z25" s="12"/>
      <c r="AA25" s="12"/>
      <c r="AB25" s="12"/>
      <c r="AC25" s="12"/>
      <c r="AD25" s="24"/>
      <c r="AE25" s="24"/>
      <c r="AF25" s="12"/>
      <c r="AG25" s="12"/>
      <c r="AH25" s="12"/>
      <c r="AI25" s="10">
        <f t="shared" si="0"/>
        <v>0</v>
      </c>
      <c r="AJ25" s="51" t="e">
        <f t="shared" si="1"/>
        <v>#DIV/0!</v>
      </c>
      <c r="AK25" s="335"/>
    </row>
    <row r="26" spans="1:37" ht="12.75" customHeight="1" x14ac:dyDescent="0.25">
      <c r="A26" s="83" t="str">
        <f>'Jan22'!A26</f>
        <v>Insert Project Title + UCD a/c no. + EU Reference No.</v>
      </c>
      <c r="B26" s="79" t="str">
        <f>'Jan22'!B26</f>
        <v>&lt;select from list in Jan tab only&gt;</v>
      </c>
      <c r="C26" s="79" t="str">
        <f>'Jan22'!C26</f>
        <v>WP &lt;insert&gt;</v>
      </c>
      <c r="D26" s="139"/>
      <c r="E26" s="12"/>
      <c r="F26" s="12"/>
      <c r="G26" s="12"/>
      <c r="H26" s="12"/>
      <c r="I26" s="24"/>
      <c r="J26" s="24"/>
      <c r="K26" s="12"/>
      <c r="L26" s="12"/>
      <c r="M26" s="12"/>
      <c r="N26" s="12"/>
      <c r="O26" s="12"/>
      <c r="P26" s="24"/>
      <c r="Q26" s="24"/>
      <c r="R26" s="12"/>
      <c r="S26" s="12"/>
      <c r="T26" s="12"/>
      <c r="U26" s="12"/>
      <c r="V26" s="12"/>
      <c r="W26" s="24"/>
      <c r="X26" s="24"/>
      <c r="Y26" s="12"/>
      <c r="Z26" s="12"/>
      <c r="AA26" s="12"/>
      <c r="AB26" s="12"/>
      <c r="AC26" s="12"/>
      <c r="AD26" s="24"/>
      <c r="AE26" s="24"/>
      <c r="AF26" s="12"/>
      <c r="AG26" s="12"/>
      <c r="AH26" s="12"/>
      <c r="AI26" s="10">
        <f t="shared" si="0"/>
        <v>0</v>
      </c>
      <c r="AJ26" s="51" t="e">
        <f t="shared" si="1"/>
        <v>#DIV/0!</v>
      </c>
      <c r="AK26" s="335"/>
    </row>
    <row r="27" spans="1:37" ht="12.75" customHeight="1" x14ac:dyDescent="0.25">
      <c r="A27" s="83" t="str">
        <f>'Jan22'!A27</f>
        <v>Insert Project Title + UCD a/c no. + EU Reference No.</v>
      </c>
      <c r="B27" s="79" t="str">
        <f>'Jan22'!B27</f>
        <v>&lt;select from list in Jan tab only&gt;</v>
      </c>
      <c r="C27" s="79" t="str">
        <f>'Jan22'!C27</f>
        <v>WP &lt;insert&gt;</v>
      </c>
      <c r="D27" s="139"/>
      <c r="E27" s="12"/>
      <c r="F27" s="12"/>
      <c r="G27" s="12"/>
      <c r="H27" s="12"/>
      <c r="I27" s="24"/>
      <c r="J27" s="24"/>
      <c r="K27" s="12"/>
      <c r="L27" s="12"/>
      <c r="M27" s="12"/>
      <c r="N27" s="12"/>
      <c r="O27" s="12"/>
      <c r="P27" s="24"/>
      <c r="Q27" s="24"/>
      <c r="R27" s="12"/>
      <c r="S27" s="12"/>
      <c r="T27" s="12"/>
      <c r="U27" s="12"/>
      <c r="V27" s="12"/>
      <c r="W27" s="24"/>
      <c r="X27" s="24"/>
      <c r="Y27" s="12"/>
      <c r="Z27" s="12"/>
      <c r="AA27" s="12"/>
      <c r="AB27" s="12"/>
      <c r="AC27" s="12"/>
      <c r="AD27" s="24"/>
      <c r="AE27" s="24"/>
      <c r="AF27" s="12"/>
      <c r="AG27" s="12"/>
      <c r="AH27" s="12"/>
      <c r="AI27" s="10">
        <f t="shared" si="0"/>
        <v>0</v>
      </c>
      <c r="AJ27" s="51" t="e">
        <f t="shared" si="1"/>
        <v>#DIV/0!</v>
      </c>
      <c r="AK27" s="335"/>
    </row>
    <row r="28" spans="1:37" ht="12.75" customHeight="1" x14ac:dyDescent="0.25">
      <c r="A28" s="83" t="str">
        <f>'Jan22'!A28</f>
        <v>Insert Project Title + UCD a/c no. + EU Reference No.</v>
      </c>
      <c r="B28" s="79" t="str">
        <f>'Jan22'!B28</f>
        <v>&lt;select from list in Jan tab only&gt;</v>
      </c>
      <c r="C28" s="79" t="str">
        <f>'Jan22'!C28</f>
        <v>WP &lt;insert&gt;</v>
      </c>
      <c r="D28" s="139"/>
      <c r="E28" s="12"/>
      <c r="F28" s="12"/>
      <c r="G28" s="12"/>
      <c r="H28" s="12"/>
      <c r="I28" s="24"/>
      <c r="J28" s="24"/>
      <c r="K28" s="12"/>
      <c r="L28" s="12"/>
      <c r="M28" s="12"/>
      <c r="N28" s="12"/>
      <c r="O28" s="12"/>
      <c r="P28" s="24"/>
      <c r="Q28" s="24"/>
      <c r="R28" s="12"/>
      <c r="S28" s="12"/>
      <c r="T28" s="12"/>
      <c r="U28" s="12"/>
      <c r="V28" s="12"/>
      <c r="W28" s="24"/>
      <c r="X28" s="24"/>
      <c r="Y28" s="12"/>
      <c r="Z28" s="12"/>
      <c r="AA28" s="12"/>
      <c r="AB28" s="12"/>
      <c r="AC28" s="12"/>
      <c r="AD28" s="24"/>
      <c r="AE28" s="24"/>
      <c r="AF28" s="12"/>
      <c r="AG28" s="12"/>
      <c r="AH28" s="12"/>
      <c r="AI28" s="10">
        <f t="shared" si="0"/>
        <v>0</v>
      </c>
      <c r="AJ28" s="51" t="e">
        <f t="shared" si="1"/>
        <v>#DIV/0!</v>
      </c>
      <c r="AK28" s="335"/>
    </row>
    <row r="29" spans="1:37" ht="12.75" customHeight="1" x14ac:dyDescent="0.25">
      <c r="A29" s="83" t="str">
        <f>'Jan22'!A29</f>
        <v>Insert Project Title + UCD a/c no. + EU Reference No.</v>
      </c>
      <c r="B29" s="79" t="str">
        <f>'Jan22'!B29</f>
        <v>&lt;select from list in Jan tab only&gt;</v>
      </c>
      <c r="C29" s="79" t="str">
        <f>'Jan22'!C29</f>
        <v>WP &lt;insert&gt;</v>
      </c>
      <c r="D29" s="139"/>
      <c r="E29" s="12"/>
      <c r="F29" s="12"/>
      <c r="G29" s="12"/>
      <c r="H29" s="12"/>
      <c r="I29" s="24"/>
      <c r="J29" s="24"/>
      <c r="K29" s="12"/>
      <c r="L29" s="12"/>
      <c r="M29" s="12"/>
      <c r="N29" s="12"/>
      <c r="O29" s="12"/>
      <c r="P29" s="24"/>
      <c r="Q29" s="24"/>
      <c r="R29" s="12"/>
      <c r="S29" s="12"/>
      <c r="T29" s="12"/>
      <c r="U29" s="12"/>
      <c r="V29" s="12"/>
      <c r="W29" s="24"/>
      <c r="X29" s="24"/>
      <c r="Y29" s="12"/>
      <c r="Z29" s="12"/>
      <c r="AA29" s="12"/>
      <c r="AB29" s="12"/>
      <c r="AC29" s="12"/>
      <c r="AD29" s="24"/>
      <c r="AE29" s="24"/>
      <c r="AF29" s="12"/>
      <c r="AG29" s="12"/>
      <c r="AH29" s="12"/>
      <c r="AI29" s="10">
        <f t="shared" si="0"/>
        <v>0</v>
      </c>
      <c r="AJ29" s="51" t="e">
        <f t="shared" si="1"/>
        <v>#DIV/0!</v>
      </c>
      <c r="AK29" s="335"/>
    </row>
    <row r="30" spans="1:37" ht="12.75" customHeight="1" x14ac:dyDescent="0.25">
      <c r="A30" s="83" t="str">
        <f>'Jan22'!A30</f>
        <v>Insert Project Title + UCD a/c no. + EU Reference No.</v>
      </c>
      <c r="B30" s="79" t="str">
        <f>'Jan22'!B30</f>
        <v>&lt;select from list in Jan tab only&gt;</v>
      </c>
      <c r="C30" s="79" t="str">
        <f>'Jan22'!C30</f>
        <v>WP &lt;insert&gt;</v>
      </c>
      <c r="D30" s="139"/>
      <c r="E30" s="12"/>
      <c r="F30" s="12"/>
      <c r="G30" s="12"/>
      <c r="H30" s="12"/>
      <c r="I30" s="24"/>
      <c r="J30" s="24"/>
      <c r="K30" s="12"/>
      <c r="L30" s="12"/>
      <c r="M30" s="12"/>
      <c r="N30" s="12"/>
      <c r="O30" s="12"/>
      <c r="P30" s="24"/>
      <c r="Q30" s="24"/>
      <c r="R30" s="12"/>
      <c r="S30" s="12"/>
      <c r="T30" s="12"/>
      <c r="U30" s="12"/>
      <c r="V30" s="12"/>
      <c r="W30" s="24"/>
      <c r="X30" s="24"/>
      <c r="Y30" s="12"/>
      <c r="Z30" s="12"/>
      <c r="AA30" s="12"/>
      <c r="AB30" s="12"/>
      <c r="AC30" s="12"/>
      <c r="AD30" s="24"/>
      <c r="AE30" s="24"/>
      <c r="AF30" s="12"/>
      <c r="AG30" s="12"/>
      <c r="AH30" s="12"/>
      <c r="AI30" s="10">
        <f t="shared" si="0"/>
        <v>0</v>
      </c>
      <c r="AJ30" s="51" t="e">
        <f t="shared" si="1"/>
        <v>#DIV/0!</v>
      </c>
      <c r="AK30" s="335"/>
    </row>
    <row r="31" spans="1:37" ht="12.75" customHeight="1" x14ac:dyDescent="0.25">
      <c r="A31" s="83" t="str">
        <f>'Jan22'!A31</f>
        <v>Insert Project Title + UCD a/c no. + EU Reference No.</v>
      </c>
      <c r="B31" s="79" t="str">
        <f>'Jan22'!B31</f>
        <v>&lt;select from list in Jan tab only&gt;</v>
      </c>
      <c r="C31" s="79" t="str">
        <f>'Jan22'!C31</f>
        <v>WP &lt;insert&gt;</v>
      </c>
      <c r="D31" s="139"/>
      <c r="E31" s="12"/>
      <c r="F31" s="12"/>
      <c r="G31" s="12"/>
      <c r="H31" s="12"/>
      <c r="I31" s="24"/>
      <c r="J31" s="24"/>
      <c r="K31" s="12"/>
      <c r="L31" s="12"/>
      <c r="M31" s="12"/>
      <c r="N31" s="12"/>
      <c r="O31" s="12"/>
      <c r="P31" s="24"/>
      <c r="Q31" s="24"/>
      <c r="R31" s="12"/>
      <c r="S31" s="12"/>
      <c r="T31" s="12"/>
      <c r="U31" s="12"/>
      <c r="V31" s="12"/>
      <c r="W31" s="24"/>
      <c r="X31" s="24"/>
      <c r="Y31" s="12"/>
      <c r="Z31" s="12"/>
      <c r="AA31" s="12"/>
      <c r="AB31" s="12"/>
      <c r="AC31" s="12"/>
      <c r="AD31" s="24"/>
      <c r="AE31" s="24"/>
      <c r="AF31" s="12"/>
      <c r="AG31" s="12"/>
      <c r="AH31" s="12"/>
      <c r="AI31" s="10">
        <f t="shared" si="0"/>
        <v>0</v>
      </c>
      <c r="AJ31" s="51" t="e">
        <f t="shared" si="1"/>
        <v>#DIV/0!</v>
      </c>
      <c r="AK31" s="335"/>
    </row>
    <row r="32" spans="1:37" ht="12.75" customHeight="1" x14ac:dyDescent="0.25">
      <c r="A32" s="371" t="s">
        <v>147</v>
      </c>
      <c r="B32" s="372"/>
      <c r="C32" s="373"/>
      <c r="D32" s="139">
        <f>SUM(D17:D31)</f>
        <v>0</v>
      </c>
      <c r="E32" s="9">
        <f t="shared" ref="E32:AI32" si="2">SUM(E17:E31)</f>
        <v>0</v>
      </c>
      <c r="F32" s="9">
        <f t="shared" si="2"/>
        <v>0</v>
      </c>
      <c r="G32" s="9">
        <f t="shared" si="2"/>
        <v>0</v>
      </c>
      <c r="H32" s="9">
        <f t="shared" si="2"/>
        <v>0</v>
      </c>
      <c r="I32" s="24">
        <f t="shared" si="2"/>
        <v>0</v>
      </c>
      <c r="J32" s="24">
        <f t="shared" si="2"/>
        <v>0</v>
      </c>
      <c r="K32" s="9">
        <f t="shared" si="2"/>
        <v>0</v>
      </c>
      <c r="L32" s="9">
        <f t="shared" si="2"/>
        <v>0</v>
      </c>
      <c r="M32" s="9">
        <f t="shared" si="2"/>
        <v>0</v>
      </c>
      <c r="N32" s="9">
        <f t="shared" si="2"/>
        <v>0</v>
      </c>
      <c r="O32" s="9">
        <f t="shared" si="2"/>
        <v>0</v>
      </c>
      <c r="P32" s="24">
        <f t="shared" si="2"/>
        <v>0</v>
      </c>
      <c r="Q32" s="24">
        <f t="shared" si="2"/>
        <v>0</v>
      </c>
      <c r="R32" s="9">
        <f t="shared" si="2"/>
        <v>0</v>
      </c>
      <c r="S32" s="9">
        <f t="shared" si="2"/>
        <v>0</v>
      </c>
      <c r="T32" s="9">
        <f t="shared" si="2"/>
        <v>0</v>
      </c>
      <c r="U32" s="9">
        <f t="shared" si="2"/>
        <v>0</v>
      </c>
      <c r="V32" s="9">
        <f t="shared" si="2"/>
        <v>0</v>
      </c>
      <c r="W32" s="24">
        <f t="shared" si="2"/>
        <v>0</v>
      </c>
      <c r="X32" s="24">
        <f t="shared" si="2"/>
        <v>0</v>
      </c>
      <c r="Y32" s="9">
        <f t="shared" si="2"/>
        <v>0</v>
      </c>
      <c r="Z32" s="9">
        <f t="shared" si="2"/>
        <v>0</v>
      </c>
      <c r="AA32" s="9">
        <f t="shared" si="2"/>
        <v>0</v>
      </c>
      <c r="AB32" s="9">
        <f t="shared" si="2"/>
        <v>0</v>
      </c>
      <c r="AC32" s="9">
        <f t="shared" si="2"/>
        <v>0</v>
      </c>
      <c r="AD32" s="24">
        <f t="shared" si="2"/>
        <v>0</v>
      </c>
      <c r="AE32" s="24">
        <f t="shared" si="2"/>
        <v>0</v>
      </c>
      <c r="AF32" s="9">
        <f t="shared" si="2"/>
        <v>0</v>
      </c>
      <c r="AG32" s="9">
        <f t="shared" si="2"/>
        <v>0</v>
      </c>
      <c r="AH32" s="9">
        <f t="shared" si="2"/>
        <v>0</v>
      </c>
      <c r="AI32" s="10">
        <f t="shared" si="2"/>
        <v>0</v>
      </c>
      <c r="AJ32" s="51" t="e">
        <f t="shared" si="1"/>
        <v>#DIV/0!</v>
      </c>
      <c r="AK32" s="333"/>
    </row>
    <row r="33" spans="1:37"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20" t="str">
        <f>'Jan22'!A34</f>
        <v>Non EU/Other Activities</v>
      </c>
      <c r="B34" s="84" t="str">
        <f>'Jan22'!B34</f>
        <v>&lt;input in Jan tab only&gt;</v>
      </c>
      <c r="C34" s="220" t="str">
        <f>'Jan22'!C34</f>
        <v>WP &lt;insert&gt;</v>
      </c>
      <c r="D34" s="139"/>
      <c r="E34" s="12"/>
      <c r="F34" s="12"/>
      <c r="G34" s="12"/>
      <c r="H34" s="12"/>
      <c r="I34" s="24"/>
      <c r="J34" s="24"/>
      <c r="K34" s="12"/>
      <c r="L34" s="12"/>
      <c r="M34" s="12"/>
      <c r="N34" s="12"/>
      <c r="O34" s="12"/>
      <c r="P34" s="24"/>
      <c r="Q34" s="24"/>
      <c r="R34" s="12"/>
      <c r="S34" s="12"/>
      <c r="T34" s="12"/>
      <c r="U34" s="12"/>
      <c r="V34" s="12"/>
      <c r="W34" s="24"/>
      <c r="X34" s="24"/>
      <c r="Y34" s="12"/>
      <c r="Z34" s="12"/>
      <c r="AA34" s="12"/>
      <c r="AB34" s="12"/>
      <c r="AC34" s="12"/>
      <c r="AD34" s="24"/>
      <c r="AE34" s="24"/>
      <c r="AF34" s="12"/>
      <c r="AG34" s="12"/>
      <c r="AH34" s="12"/>
      <c r="AI34" s="10">
        <f>SUM(D34:AH34)</f>
        <v>0</v>
      </c>
      <c r="AJ34" s="51" t="e">
        <f>AI34/$AI$48</f>
        <v>#DIV/0!</v>
      </c>
      <c r="AK34" s="332"/>
    </row>
    <row r="35" spans="1:37" ht="12.75" customHeight="1" x14ac:dyDescent="0.25">
      <c r="A35" s="220" t="str">
        <f>'Jan22'!A35</f>
        <v>Non EU/Other Activities</v>
      </c>
      <c r="B35" s="84" t="str">
        <f>'Jan22'!B35</f>
        <v>&lt;input in Jan tab only&gt;</v>
      </c>
      <c r="C35" s="220" t="str">
        <f>'Jan22'!C35</f>
        <v>WP &lt;insert&gt;</v>
      </c>
      <c r="D35" s="139"/>
      <c r="E35" s="12"/>
      <c r="F35" s="12"/>
      <c r="G35" s="12"/>
      <c r="H35" s="12"/>
      <c r="I35" s="24"/>
      <c r="J35" s="24"/>
      <c r="K35" s="12"/>
      <c r="L35" s="12"/>
      <c r="M35" s="12"/>
      <c r="N35" s="12"/>
      <c r="O35" s="12"/>
      <c r="P35" s="24"/>
      <c r="Q35" s="24"/>
      <c r="R35" s="12"/>
      <c r="S35" s="12"/>
      <c r="T35" s="12"/>
      <c r="U35" s="12"/>
      <c r="V35" s="12"/>
      <c r="W35" s="24"/>
      <c r="X35" s="24"/>
      <c r="Y35" s="12"/>
      <c r="Z35" s="12"/>
      <c r="AA35" s="12"/>
      <c r="AB35" s="12"/>
      <c r="AC35" s="12"/>
      <c r="AD35" s="24"/>
      <c r="AE35" s="24"/>
      <c r="AF35" s="12"/>
      <c r="AG35" s="12"/>
      <c r="AH35" s="12"/>
      <c r="AI35" s="10">
        <f t="shared" ref="AI35:AI39" si="3">SUM(D35:AH35)</f>
        <v>0</v>
      </c>
      <c r="AJ35" s="51" t="e">
        <f t="shared" ref="AJ35:AJ39" si="4">AI35/$AI$48</f>
        <v>#DIV/0!</v>
      </c>
      <c r="AK35" s="332"/>
    </row>
    <row r="36" spans="1:37" ht="12.75" customHeight="1" x14ac:dyDescent="0.25">
      <c r="A36" s="220" t="str">
        <f>'Jan22'!A36</f>
        <v>Non EU/Other Activities</v>
      </c>
      <c r="B36" s="84" t="str">
        <f>'Jan22'!B36</f>
        <v>&lt;input in Jan tab only&gt;</v>
      </c>
      <c r="C36" s="220" t="str">
        <f>'Jan22'!C36</f>
        <v>WP &lt;insert&gt;</v>
      </c>
      <c r="D36" s="139"/>
      <c r="E36" s="12"/>
      <c r="F36" s="12"/>
      <c r="G36" s="12"/>
      <c r="H36" s="12"/>
      <c r="I36" s="24"/>
      <c r="J36" s="24"/>
      <c r="K36" s="12"/>
      <c r="L36" s="12"/>
      <c r="M36" s="12"/>
      <c r="N36" s="12"/>
      <c r="O36" s="12"/>
      <c r="P36" s="24"/>
      <c r="Q36" s="24"/>
      <c r="R36" s="12"/>
      <c r="S36" s="12"/>
      <c r="T36" s="12"/>
      <c r="U36" s="12"/>
      <c r="V36" s="12"/>
      <c r="W36" s="24"/>
      <c r="X36" s="24"/>
      <c r="Y36" s="12"/>
      <c r="Z36" s="12"/>
      <c r="AA36" s="12"/>
      <c r="AB36" s="12"/>
      <c r="AC36" s="12"/>
      <c r="AD36" s="24"/>
      <c r="AE36" s="24"/>
      <c r="AF36" s="12"/>
      <c r="AG36" s="12"/>
      <c r="AH36" s="12"/>
      <c r="AI36" s="10">
        <f t="shared" si="3"/>
        <v>0</v>
      </c>
      <c r="AJ36" s="51" t="e">
        <f t="shared" si="4"/>
        <v>#DIV/0!</v>
      </c>
      <c r="AK36" s="332"/>
    </row>
    <row r="37" spans="1:37" ht="12.75" customHeight="1" x14ac:dyDescent="0.25">
      <c r="A37" s="220" t="str">
        <f>'Jan22'!A37</f>
        <v>Non EU/Other Activities</v>
      </c>
      <c r="B37" s="84" t="str">
        <f>'Jan22'!B37</f>
        <v>&lt;input in Jan tab only&gt;</v>
      </c>
      <c r="C37" s="220" t="str">
        <f>'Jan22'!C37</f>
        <v>WP &lt;insert&gt;</v>
      </c>
      <c r="D37" s="139"/>
      <c r="E37" s="12"/>
      <c r="F37" s="12"/>
      <c r="G37" s="12"/>
      <c r="H37" s="12"/>
      <c r="I37" s="24"/>
      <c r="J37" s="24"/>
      <c r="K37" s="12"/>
      <c r="L37" s="12"/>
      <c r="M37" s="12"/>
      <c r="N37" s="12"/>
      <c r="O37" s="12"/>
      <c r="P37" s="24"/>
      <c r="Q37" s="24"/>
      <c r="R37" s="12"/>
      <c r="S37" s="12"/>
      <c r="T37" s="12"/>
      <c r="U37" s="12"/>
      <c r="V37" s="12"/>
      <c r="W37" s="24"/>
      <c r="X37" s="24"/>
      <c r="Y37" s="12"/>
      <c r="Z37" s="12"/>
      <c r="AA37" s="12"/>
      <c r="AB37" s="12"/>
      <c r="AC37" s="12"/>
      <c r="AD37" s="24"/>
      <c r="AE37" s="24"/>
      <c r="AF37" s="12"/>
      <c r="AG37" s="12"/>
      <c r="AH37" s="12"/>
      <c r="AI37" s="10">
        <f t="shared" si="3"/>
        <v>0</v>
      </c>
      <c r="AJ37" s="51" t="e">
        <f t="shared" si="4"/>
        <v>#DIV/0!</v>
      </c>
      <c r="AK37" s="332"/>
    </row>
    <row r="38" spans="1:37" ht="12.75" customHeight="1" x14ac:dyDescent="0.25">
      <c r="A38" s="220" t="str">
        <f>'Jan22'!A38</f>
        <v>Non EU/Other Activities</v>
      </c>
      <c r="B38" s="84" t="str">
        <f>'Jan22'!B38</f>
        <v>&lt;input in Jan tab only&gt;</v>
      </c>
      <c r="C38" s="220" t="str">
        <f>'Jan22'!C38</f>
        <v>WP &lt;insert&gt;</v>
      </c>
      <c r="D38" s="139"/>
      <c r="E38" s="12"/>
      <c r="F38" s="12"/>
      <c r="G38" s="12"/>
      <c r="H38" s="12"/>
      <c r="I38" s="24"/>
      <c r="J38" s="24"/>
      <c r="K38" s="12"/>
      <c r="L38" s="12"/>
      <c r="M38" s="12"/>
      <c r="N38" s="12"/>
      <c r="O38" s="12"/>
      <c r="P38" s="24"/>
      <c r="Q38" s="24"/>
      <c r="R38" s="12"/>
      <c r="S38" s="12"/>
      <c r="T38" s="12"/>
      <c r="U38" s="12"/>
      <c r="V38" s="12"/>
      <c r="W38" s="24"/>
      <c r="X38" s="24"/>
      <c r="Y38" s="12"/>
      <c r="Z38" s="12"/>
      <c r="AA38" s="12"/>
      <c r="AB38" s="12"/>
      <c r="AC38" s="12"/>
      <c r="AD38" s="24"/>
      <c r="AE38" s="24"/>
      <c r="AF38" s="12"/>
      <c r="AG38" s="12"/>
      <c r="AH38" s="12"/>
      <c r="AI38" s="10">
        <f t="shared" si="3"/>
        <v>0</v>
      </c>
      <c r="AJ38" s="51" t="e">
        <f t="shared" si="4"/>
        <v>#DIV/0!</v>
      </c>
      <c r="AK38" s="332"/>
    </row>
    <row r="39" spans="1:37" ht="12.75" customHeight="1" x14ac:dyDescent="0.25">
      <c r="A39" s="220" t="str">
        <f>'Jan22'!A39</f>
        <v>Non EU/Other Activities</v>
      </c>
      <c r="B39" s="84" t="str">
        <f>'Jan22'!B39</f>
        <v>&lt;input in Jan tab only&gt;</v>
      </c>
      <c r="C39" s="220" t="str">
        <f>'Jan22'!C39</f>
        <v>WP &lt;insert&gt;</v>
      </c>
      <c r="D39" s="139"/>
      <c r="E39" s="12"/>
      <c r="F39" s="12"/>
      <c r="G39" s="12"/>
      <c r="H39" s="12"/>
      <c r="I39" s="24"/>
      <c r="J39" s="24"/>
      <c r="K39" s="12"/>
      <c r="L39" s="12"/>
      <c r="M39" s="12"/>
      <c r="N39" s="12"/>
      <c r="O39" s="12"/>
      <c r="P39" s="24"/>
      <c r="Q39" s="24"/>
      <c r="R39" s="12"/>
      <c r="S39" s="12"/>
      <c r="T39" s="12"/>
      <c r="U39" s="12"/>
      <c r="V39" s="12"/>
      <c r="W39" s="24"/>
      <c r="X39" s="24"/>
      <c r="Y39" s="12"/>
      <c r="Z39" s="12"/>
      <c r="AA39" s="12"/>
      <c r="AB39" s="12"/>
      <c r="AC39" s="12"/>
      <c r="AD39" s="24"/>
      <c r="AE39" s="24"/>
      <c r="AF39" s="12"/>
      <c r="AG39" s="12"/>
      <c r="AH39" s="12"/>
      <c r="AI39" s="10">
        <f t="shared" si="3"/>
        <v>0</v>
      </c>
      <c r="AJ39" s="51" t="e">
        <f t="shared" si="4"/>
        <v>#DIV/0!</v>
      </c>
      <c r="AK39" s="332"/>
    </row>
    <row r="40" spans="1:37" ht="12.75" customHeight="1" x14ac:dyDescent="0.25">
      <c r="A40" s="371" t="s">
        <v>148</v>
      </c>
      <c r="B40" s="372"/>
      <c r="C40" s="373"/>
      <c r="D40" s="139">
        <f t="shared" ref="D40:AH40" si="5">SUM(D34:D39)</f>
        <v>0</v>
      </c>
      <c r="E40" s="9">
        <f t="shared" si="5"/>
        <v>0</v>
      </c>
      <c r="F40" s="9">
        <f t="shared" si="5"/>
        <v>0</v>
      </c>
      <c r="G40" s="9">
        <f t="shared" si="5"/>
        <v>0</v>
      </c>
      <c r="H40" s="9">
        <f t="shared" si="5"/>
        <v>0</v>
      </c>
      <c r="I40" s="24">
        <f t="shared" si="5"/>
        <v>0</v>
      </c>
      <c r="J40" s="24">
        <f t="shared" si="5"/>
        <v>0</v>
      </c>
      <c r="K40" s="9">
        <f t="shared" si="5"/>
        <v>0</v>
      </c>
      <c r="L40" s="9">
        <f t="shared" si="5"/>
        <v>0</v>
      </c>
      <c r="M40" s="9">
        <f t="shared" si="5"/>
        <v>0</v>
      </c>
      <c r="N40" s="9">
        <f t="shared" si="5"/>
        <v>0</v>
      </c>
      <c r="O40" s="9">
        <f t="shared" si="5"/>
        <v>0</v>
      </c>
      <c r="P40" s="24">
        <f t="shared" si="5"/>
        <v>0</v>
      </c>
      <c r="Q40" s="24">
        <f t="shared" si="5"/>
        <v>0</v>
      </c>
      <c r="R40" s="9">
        <f t="shared" si="5"/>
        <v>0</v>
      </c>
      <c r="S40" s="9">
        <f t="shared" si="5"/>
        <v>0</v>
      </c>
      <c r="T40" s="9">
        <f t="shared" si="5"/>
        <v>0</v>
      </c>
      <c r="U40" s="9">
        <f t="shared" si="5"/>
        <v>0</v>
      </c>
      <c r="V40" s="9">
        <f t="shared" si="5"/>
        <v>0</v>
      </c>
      <c r="W40" s="24">
        <f t="shared" si="5"/>
        <v>0</v>
      </c>
      <c r="X40" s="24">
        <f t="shared" si="5"/>
        <v>0</v>
      </c>
      <c r="Y40" s="9">
        <f t="shared" si="5"/>
        <v>0</v>
      </c>
      <c r="Z40" s="9">
        <f t="shared" si="5"/>
        <v>0</v>
      </c>
      <c r="AA40" s="9">
        <f t="shared" si="5"/>
        <v>0</v>
      </c>
      <c r="AB40" s="9">
        <f t="shared" si="5"/>
        <v>0</v>
      </c>
      <c r="AC40" s="9">
        <f t="shared" si="5"/>
        <v>0</v>
      </c>
      <c r="AD40" s="24">
        <f t="shared" si="5"/>
        <v>0</v>
      </c>
      <c r="AE40" s="24">
        <f t="shared" si="5"/>
        <v>0</v>
      </c>
      <c r="AF40" s="9">
        <f t="shared" si="5"/>
        <v>0</v>
      </c>
      <c r="AG40" s="9">
        <f t="shared" si="5"/>
        <v>0</v>
      </c>
      <c r="AH40" s="9">
        <f t="shared" si="5"/>
        <v>0</v>
      </c>
      <c r="AI40" s="10">
        <f>SUM(D40:AH40)</f>
        <v>0</v>
      </c>
      <c r="AJ40" s="51" t="e">
        <f>AI40/$AI$48</f>
        <v>#DIV/0!</v>
      </c>
      <c r="AK40" s="333"/>
    </row>
    <row r="41" spans="1:37"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84" t="s">
        <v>19</v>
      </c>
      <c r="B42" s="84"/>
      <c r="C42" s="84"/>
      <c r="D42" s="12"/>
      <c r="E42" s="12"/>
      <c r="F42" s="12"/>
      <c r="G42" s="12"/>
      <c r="H42" s="12"/>
      <c r="I42" s="24"/>
      <c r="J42" s="24"/>
      <c r="K42" s="12"/>
      <c r="L42" s="12"/>
      <c r="M42" s="12"/>
      <c r="N42" s="12"/>
      <c r="O42" s="12"/>
      <c r="P42" s="24"/>
      <c r="Q42" s="24"/>
      <c r="R42" s="12"/>
      <c r="S42" s="12"/>
      <c r="T42" s="12"/>
      <c r="U42" s="12"/>
      <c r="V42" s="12"/>
      <c r="W42" s="24"/>
      <c r="X42" s="24"/>
      <c r="Y42" s="12"/>
      <c r="Z42" s="12"/>
      <c r="AA42" s="12"/>
      <c r="AB42" s="12"/>
      <c r="AC42" s="12"/>
      <c r="AD42" s="24"/>
      <c r="AE42" s="24"/>
      <c r="AF42" s="12"/>
      <c r="AG42" s="12"/>
      <c r="AH42" s="12"/>
      <c r="AI42" s="10">
        <f>SUM(D42:AH42)</f>
        <v>0</v>
      </c>
      <c r="AJ42" s="10"/>
      <c r="AK42" s="332"/>
    </row>
    <row r="43" spans="1:37" x14ac:dyDescent="0.25">
      <c r="A43" s="84" t="s">
        <v>20</v>
      </c>
      <c r="B43" s="84"/>
      <c r="C43" s="84"/>
      <c r="D43" s="139"/>
      <c r="E43" s="12"/>
      <c r="F43" s="12"/>
      <c r="G43" s="12"/>
      <c r="H43" s="12"/>
      <c r="I43" s="24"/>
      <c r="J43" s="24"/>
      <c r="K43" s="12"/>
      <c r="L43" s="12"/>
      <c r="M43" s="12"/>
      <c r="N43" s="12"/>
      <c r="O43" s="12"/>
      <c r="P43" s="24"/>
      <c r="Q43" s="24"/>
      <c r="R43" s="12"/>
      <c r="S43" s="12"/>
      <c r="T43" s="12"/>
      <c r="U43" s="12"/>
      <c r="V43" s="12"/>
      <c r="W43" s="24"/>
      <c r="X43" s="24"/>
      <c r="Y43" s="12"/>
      <c r="Z43" s="12"/>
      <c r="AA43" s="12"/>
      <c r="AB43" s="12"/>
      <c r="AC43" s="12"/>
      <c r="AD43" s="24"/>
      <c r="AE43" s="24"/>
      <c r="AF43" s="12"/>
      <c r="AG43" s="12"/>
      <c r="AH43" s="12"/>
      <c r="AI43" s="10">
        <f>SUM(D43:AH43)</f>
        <v>0</v>
      </c>
      <c r="AJ43" s="10"/>
      <c r="AK43" s="332"/>
    </row>
    <row r="44" spans="1:37" x14ac:dyDescent="0.25">
      <c r="A44" s="84" t="s">
        <v>36</v>
      </c>
      <c r="B44" s="84"/>
      <c r="C44" s="84"/>
      <c r="D44" s="139"/>
      <c r="E44" s="12"/>
      <c r="F44" s="12"/>
      <c r="G44" s="12"/>
      <c r="H44" s="12"/>
      <c r="I44" s="24"/>
      <c r="J44" s="24"/>
      <c r="K44" s="12"/>
      <c r="L44" s="12"/>
      <c r="M44" s="12"/>
      <c r="N44" s="12"/>
      <c r="O44" s="12"/>
      <c r="P44" s="24"/>
      <c r="Q44" s="24"/>
      <c r="R44" s="12"/>
      <c r="S44" s="12"/>
      <c r="T44" s="12"/>
      <c r="U44" s="12"/>
      <c r="V44" s="12"/>
      <c r="W44" s="24"/>
      <c r="X44" s="24"/>
      <c r="Y44" s="12"/>
      <c r="Z44" s="12"/>
      <c r="AA44" s="12"/>
      <c r="AB44" s="12"/>
      <c r="AC44" s="12"/>
      <c r="AD44" s="24"/>
      <c r="AE44" s="24"/>
      <c r="AF44" s="12"/>
      <c r="AG44" s="12"/>
      <c r="AH44" s="12"/>
      <c r="AI44" s="10">
        <f>SUM(D44:AH44)</f>
        <v>0</v>
      </c>
      <c r="AJ44" s="10"/>
      <c r="AK44" s="332"/>
    </row>
    <row r="45" spans="1:37" x14ac:dyDescent="0.25">
      <c r="A45" s="84" t="s">
        <v>21</v>
      </c>
      <c r="B45" s="84"/>
      <c r="C45" s="84"/>
      <c r="D45" s="139"/>
      <c r="E45" s="12"/>
      <c r="F45" s="12"/>
      <c r="G45" s="12"/>
      <c r="H45" s="12"/>
      <c r="I45" s="24"/>
      <c r="J45" s="24"/>
      <c r="K45" s="12"/>
      <c r="L45" s="12"/>
      <c r="M45" s="12"/>
      <c r="N45" s="12"/>
      <c r="O45" s="12"/>
      <c r="P45" s="24"/>
      <c r="Q45" s="24"/>
      <c r="R45" s="12"/>
      <c r="S45" s="12"/>
      <c r="T45" s="12"/>
      <c r="U45" s="12"/>
      <c r="V45" s="12"/>
      <c r="W45" s="24"/>
      <c r="X45" s="24"/>
      <c r="Y45" s="12"/>
      <c r="Z45" s="12"/>
      <c r="AA45" s="12"/>
      <c r="AB45" s="12"/>
      <c r="AC45" s="12"/>
      <c r="AD45" s="24"/>
      <c r="AE45" s="24"/>
      <c r="AF45" s="12"/>
      <c r="AG45" s="12"/>
      <c r="AH45" s="12"/>
      <c r="AI45" s="10">
        <f>SUM(D45:AH45)</f>
        <v>0</v>
      </c>
      <c r="AJ45" s="10"/>
      <c r="AK45" s="332"/>
    </row>
    <row r="46" spans="1:37" x14ac:dyDescent="0.25">
      <c r="A46" s="374" t="s">
        <v>149</v>
      </c>
      <c r="B46" s="375"/>
      <c r="C46" s="376"/>
      <c r="D46" s="139">
        <f t="shared" ref="D46:AH46" si="6">SUM(D42:D45)</f>
        <v>0</v>
      </c>
      <c r="E46" s="9">
        <f t="shared" si="6"/>
        <v>0</v>
      </c>
      <c r="F46" s="9">
        <f t="shared" si="6"/>
        <v>0</v>
      </c>
      <c r="G46" s="9">
        <f t="shared" si="6"/>
        <v>0</v>
      </c>
      <c r="H46" s="9">
        <f t="shared" si="6"/>
        <v>0</v>
      </c>
      <c r="I46" s="24">
        <f t="shared" si="6"/>
        <v>0</v>
      </c>
      <c r="J46" s="24">
        <f t="shared" si="6"/>
        <v>0</v>
      </c>
      <c r="K46" s="9">
        <f t="shared" si="6"/>
        <v>0</v>
      </c>
      <c r="L46" s="9">
        <f t="shared" si="6"/>
        <v>0</v>
      </c>
      <c r="M46" s="9">
        <f t="shared" si="6"/>
        <v>0</v>
      </c>
      <c r="N46" s="9">
        <f t="shared" si="6"/>
        <v>0</v>
      </c>
      <c r="O46" s="9">
        <f t="shared" si="6"/>
        <v>0</v>
      </c>
      <c r="P46" s="24">
        <f t="shared" si="6"/>
        <v>0</v>
      </c>
      <c r="Q46" s="24">
        <f t="shared" si="6"/>
        <v>0</v>
      </c>
      <c r="R46" s="9">
        <f t="shared" si="6"/>
        <v>0</v>
      </c>
      <c r="S46" s="9">
        <f t="shared" si="6"/>
        <v>0</v>
      </c>
      <c r="T46" s="9">
        <f t="shared" si="6"/>
        <v>0</v>
      </c>
      <c r="U46" s="9">
        <f t="shared" si="6"/>
        <v>0</v>
      </c>
      <c r="V46" s="9">
        <f t="shared" si="6"/>
        <v>0</v>
      </c>
      <c r="W46" s="24">
        <f t="shared" si="6"/>
        <v>0</v>
      </c>
      <c r="X46" s="24">
        <f t="shared" si="6"/>
        <v>0</v>
      </c>
      <c r="Y46" s="9">
        <f t="shared" si="6"/>
        <v>0</v>
      </c>
      <c r="Z46" s="9">
        <f t="shared" si="6"/>
        <v>0</v>
      </c>
      <c r="AA46" s="9">
        <f t="shared" si="6"/>
        <v>0</v>
      </c>
      <c r="AB46" s="9">
        <f t="shared" si="6"/>
        <v>0</v>
      </c>
      <c r="AC46" s="9">
        <f t="shared" si="6"/>
        <v>0</v>
      </c>
      <c r="AD46" s="24">
        <f t="shared" si="6"/>
        <v>0</v>
      </c>
      <c r="AE46" s="24">
        <f t="shared" si="6"/>
        <v>0</v>
      </c>
      <c r="AF46" s="9">
        <f t="shared" si="6"/>
        <v>0</v>
      </c>
      <c r="AG46" s="9">
        <f t="shared" si="6"/>
        <v>0</v>
      </c>
      <c r="AH46" s="9">
        <f t="shared" si="6"/>
        <v>0</v>
      </c>
      <c r="AI46" s="10">
        <f>SUM(D46:AH46)</f>
        <v>0</v>
      </c>
      <c r="AJ46" s="10"/>
      <c r="AK46" s="11"/>
    </row>
    <row r="47" spans="1:37" x14ac:dyDescent="0.25">
      <c r="A47" s="303"/>
      <c r="B47" s="304"/>
      <c r="C47" s="304"/>
      <c r="D47" s="317"/>
      <c r="E47" s="316"/>
      <c r="F47" s="316"/>
      <c r="G47" s="316"/>
      <c r="H47" s="316"/>
      <c r="I47" s="317"/>
      <c r="J47" s="317"/>
      <c r="K47" s="316"/>
      <c r="L47" s="316"/>
      <c r="M47" s="316"/>
      <c r="N47" s="316"/>
      <c r="O47" s="316"/>
      <c r="P47" s="317"/>
      <c r="Q47" s="317"/>
      <c r="R47" s="316"/>
      <c r="S47" s="316"/>
      <c r="T47" s="316"/>
      <c r="U47" s="316"/>
      <c r="V47" s="316"/>
      <c r="W47" s="317"/>
      <c r="X47" s="317"/>
      <c r="Y47" s="316"/>
      <c r="Z47" s="316"/>
      <c r="AA47" s="316"/>
      <c r="AB47" s="316"/>
      <c r="AC47" s="316"/>
      <c r="AD47" s="317"/>
      <c r="AE47" s="317"/>
      <c r="AF47" s="316"/>
      <c r="AG47" s="316"/>
      <c r="AH47" s="316"/>
      <c r="AI47" s="316"/>
      <c r="AJ47" s="312"/>
      <c r="AK47" s="313"/>
    </row>
    <row r="48" spans="1:37" x14ac:dyDescent="0.25">
      <c r="A48" s="374" t="s">
        <v>150</v>
      </c>
      <c r="B48" s="375"/>
      <c r="C48" s="376"/>
      <c r="D48" s="139">
        <f t="shared" ref="D48:AI48" si="7">D32+D40</f>
        <v>0</v>
      </c>
      <c r="E48" s="9">
        <f t="shared" si="7"/>
        <v>0</v>
      </c>
      <c r="F48" s="9">
        <f t="shared" si="7"/>
        <v>0</v>
      </c>
      <c r="G48" s="9">
        <f t="shared" si="7"/>
        <v>0</v>
      </c>
      <c r="H48" s="9">
        <f t="shared" si="7"/>
        <v>0</v>
      </c>
      <c r="I48" s="24">
        <f t="shared" si="7"/>
        <v>0</v>
      </c>
      <c r="J48" s="24">
        <f t="shared" si="7"/>
        <v>0</v>
      </c>
      <c r="K48" s="9">
        <f t="shared" si="7"/>
        <v>0</v>
      </c>
      <c r="L48" s="9">
        <f t="shared" si="7"/>
        <v>0</v>
      </c>
      <c r="M48" s="9">
        <f t="shared" si="7"/>
        <v>0</v>
      </c>
      <c r="N48" s="9">
        <f t="shared" si="7"/>
        <v>0</v>
      </c>
      <c r="O48" s="9">
        <f t="shared" si="7"/>
        <v>0</v>
      </c>
      <c r="P48" s="24">
        <f t="shared" si="7"/>
        <v>0</v>
      </c>
      <c r="Q48" s="24">
        <f t="shared" si="7"/>
        <v>0</v>
      </c>
      <c r="R48" s="9">
        <f t="shared" si="7"/>
        <v>0</v>
      </c>
      <c r="S48" s="9">
        <f t="shared" si="7"/>
        <v>0</v>
      </c>
      <c r="T48" s="9">
        <f t="shared" si="7"/>
        <v>0</v>
      </c>
      <c r="U48" s="9">
        <f t="shared" si="7"/>
        <v>0</v>
      </c>
      <c r="V48" s="9">
        <f t="shared" si="7"/>
        <v>0</v>
      </c>
      <c r="W48" s="24">
        <f t="shared" si="7"/>
        <v>0</v>
      </c>
      <c r="X48" s="24">
        <f t="shared" si="7"/>
        <v>0</v>
      </c>
      <c r="Y48" s="9">
        <f t="shared" si="7"/>
        <v>0</v>
      </c>
      <c r="Z48" s="9">
        <f t="shared" si="7"/>
        <v>0</v>
      </c>
      <c r="AA48" s="9">
        <f t="shared" si="7"/>
        <v>0</v>
      </c>
      <c r="AB48" s="9">
        <f t="shared" si="7"/>
        <v>0</v>
      </c>
      <c r="AC48" s="9">
        <f t="shared" si="7"/>
        <v>0</v>
      </c>
      <c r="AD48" s="24">
        <f t="shared" si="7"/>
        <v>0</v>
      </c>
      <c r="AE48" s="24">
        <f t="shared" si="7"/>
        <v>0</v>
      </c>
      <c r="AF48" s="9">
        <f t="shared" si="7"/>
        <v>0</v>
      </c>
      <c r="AG48" s="9">
        <f t="shared" si="7"/>
        <v>0</v>
      </c>
      <c r="AH48" s="9">
        <f t="shared" si="7"/>
        <v>0</v>
      </c>
      <c r="AI48" s="13">
        <f t="shared" si="7"/>
        <v>0</v>
      </c>
      <c r="AJ48" s="38"/>
      <c r="AK48" s="314"/>
    </row>
    <row r="49" spans="1:37" x14ac:dyDescent="0.25">
      <c r="A49" s="206"/>
      <c r="B49" s="306"/>
      <c r="C49" s="321"/>
      <c r="D49" s="316"/>
      <c r="E49" s="316"/>
      <c r="F49" s="316"/>
      <c r="G49" s="316"/>
      <c r="H49" s="316"/>
      <c r="I49" s="317"/>
      <c r="J49" s="317"/>
      <c r="K49" s="316"/>
      <c r="L49" s="316"/>
      <c r="M49" s="316"/>
      <c r="N49" s="316"/>
      <c r="O49" s="316"/>
      <c r="P49" s="317"/>
      <c r="Q49" s="317"/>
      <c r="R49" s="316"/>
      <c r="S49" s="316"/>
      <c r="T49" s="316"/>
      <c r="U49" s="316"/>
      <c r="V49" s="316"/>
      <c r="W49" s="317"/>
      <c r="X49" s="317"/>
      <c r="Y49" s="316"/>
      <c r="Z49" s="316"/>
      <c r="AA49" s="316"/>
      <c r="AB49" s="316"/>
      <c r="AC49" s="316"/>
      <c r="AD49" s="317"/>
      <c r="AE49" s="317"/>
      <c r="AF49" s="316"/>
      <c r="AG49" s="316"/>
      <c r="AH49" s="316"/>
      <c r="AI49" s="322"/>
      <c r="AJ49" s="37"/>
      <c r="AK49" s="314"/>
    </row>
    <row r="50" spans="1:37" x14ac:dyDescent="0.25">
      <c r="A50" s="377" t="s">
        <v>151</v>
      </c>
      <c r="B50" s="378"/>
      <c r="C50" s="379"/>
      <c r="D50" s="139">
        <f>D32+D40+D46</f>
        <v>0</v>
      </c>
      <c r="E50" s="14">
        <f t="shared" ref="E50:AH50" si="8">E32+E40+E46</f>
        <v>0</v>
      </c>
      <c r="F50" s="14">
        <f t="shared" si="8"/>
        <v>0</v>
      </c>
      <c r="G50" s="14">
        <f t="shared" si="8"/>
        <v>0</v>
      </c>
      <c r="H50" s="14">
        <f t="shared" si="8"/>
        <v>0</v>
      </c>
      <c r="I50" s="24">
        <f t="shared" si="8"/>
        <v>0</v>
      </c>
      <c r="J50" s="24">
        <f t="shared" si="8"/>
        <v>0</v>
      </c>
      <c r="K50" s="14">
        <f t="shared" si="8"/>
        <v>0</v>
      </c>
      <c r="L50" s="14">
        <f t="shared" si="8"/>
        <v>0</v>
      </c>
      <c r="M50" s="14">
        <f t="shared" si="8"/>
        <v>0</v>
      </c>
      <c r="N50" s="14">
        <f t="shared" si="8"/>
        <v>0</v>
      </c>
      <c r="O50" s="14">
        <f t="shared" si="8"/>
        <v>0</v>
      </c>
      <c r="P50" s="14">
        <f t="shared" si="8"/>
        <v>0</v>
      </c>
      <c r="Q50" s="14">
        <f t="shared" si="8"/>
        <v>0</v>
      </c>
      <c r="R50" s="14">
        <f t="shared" si="8"/>
        <v>0</v>
      </c>
      <c r="S50" s="14">
        <f t="shared" si="8"/>
        <v>0</v>
      </c>
      <c r="T50" s="14">
        <f t="shared" si="8"/>
        <v>0</v>
      </c>
      <c r="U50" s="14">
        <f t="shared" si="8"/>
        <v>0</v>
      </c>
      <c r="V50" s="14">
        <f t="shared" si="8"/>
        <v>0</v>
      </c>
      <c r="W50" s="85">
        <f t="shared" si="8"/>
        <v>0</v>
      </c>
      <c r="X50" s="85">
        <f t="shared" si="8"/>
        <v>0</v>
      </c>
      <c r="Y50" s="14">
        <f t="shared" si="8"/>
        <v>0</v>
      </c>
      <c r="Z50" s="14">
        <f t="shared" si="8"/>
        <v>0</v>
      </c>
      <c r="AA50" s="14">
        <f t="shared" si="8"/>
        <v>0</v>
      </c>
      <c r="AB50" s="14">
        <f t="shared" si="8"/>
        <v>0</v>
      </c>
      <c r="AC50" s="14">
        <f t="shared" si="8"/>
        <v>0</v>
      </c>
      <c r="AD50" s="85">
        <f t="shared" si="8"/>
        <v>0</v>
      </c>
      <c r="AE50" s="85">
        <f t="shared" si="8"/>
        <v>0</v>
      </c>
      <c r="AF50" s="14">
        <f t="shared" si="8"/>
        <v>0</v>
      </c>
      <c r="AG50" s="14">
        <f t="shared" si="8"/>
        <v>0</v>
      </c>
      <c r="AH50" s="14">
        <f t="shared" si="8"/>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C57" s="209" t="str">
        <f>$A$16</f>
        <v>EU Projects</v>
      </c>
      <c r="AF57" s="327"/>
      <c r="AI57" s="329">
        <f>AI32</f>
        <v>0</v>
      </c>
      <c r="AJ57" s="211" t="e">
        <f>AI57/AI55</f>
        <v>#DIV/0!</v>
      </c>
      <c r="AK57" s="17"/>
    </row>
    <row r="58" spans="1:37"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W9bCeBTYcd9WMTkxrMvfJ+TUn1z4qvrs2OZocV6EMYhsog104CiFxtvpahgHitausZap92ztBUZgQ5EWC+Oo9g==" saltValue="1OGUbTsDgnpe/zjCcizfTg==" spinCount="100000" sheet="1" objects="1" scenarios="1"/>
  <protectedRanges>
    <protectedRange sqref="D17:D31 D34:D39 D43:D45" name="Range3_1"/>
    <protectedRange sqref="C9" name="Range1_2"/>
    <protectedRange sqref="C4:F6" name="Range1_1_1"/>
    <protectedRange sqref="A53:A62" name="Range9_1_1_1"/>
    <protectedRange sqref="A53:A62" name="Range8_1_1_1"/>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3">
    <dataValidation allowBlank="1" showInputMessage="1" showErrorMessage="1" prompt="Please complete these cells on Jan13 sheet - please refer to Guidance for further detail" sqref="C17:C31" xr:uid="{00000000-0002-0000-0800-000000000000}"/>
    <dataValidation type="whole" errorStyle="warning" allowBlank="1" showInputMessage="1" showErrorMessage="1" errorTitle="Public Holiday/UCD Closure Day" error="This is a bank holiday. Your standard daily hours should be recorded in the cell highlighted in purple on row 36 below." sqref="D17:D31 D34:D39 D43:D45" xr:uid="{00000000-0002-0000-0800-000001000000}">
      <formula1>0</formula1>
      <formula2>0</formula2>
    </dataValidation>
    <dataValidation allowBlank="1" showErrorMessage="1" sqref="A17:B31" xr:uid="{DC3AE035-5B74-4DC8-8C4D-5AD2A92D5E3E}"/>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A41BB94-7774-4118-A8B4-F70369E971D6}">
          <x14:formula1>
            <xm:f>'Dropdown Options'!$B$2:$B$8</xm:f>
          </x14:formula1>
          <xm:sqref>C6:J6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3" width="5" customWidth="1"/>
    <col min="34" max="34" width="8.44140625" bestFit="1" customWidth="1"/>
    <col min="35" max="35" width="8.88671875" bestFit="1" customWidth="1"/>
    <col min="36" max="36" width="16.44140625" customWidth="1"/>
  </cols>
  <sheetData>
    <row r="1" spans="1:42" ht="12" customHeight="1" x14ac:dyDescent="0.25"/>
    <row r="2" spans="1:42" ht="31.5" customHeight="1" x14ac:dyDescent="0.6">
      <c r="A2" s="2" t="s">
        <v>0</v>
      </c>
      <c r="B2" s="78" t="s">
        <v>72</v>
      </c>
      <c r="E2" s="1"/>
    </row>
    <row r="3" spans="1:42" ht="12" customHeight="1" x14ac:dyDescent="0.25">
      <c r="L3" s="7"/>
      <c r="M3" s="7"/>
      <c r="N3" s="7"/>
      <c r="O3" s="7"/>
    </row>
    <row r="4" spans="1:42"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2"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2"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2" s="3" customFormat="1" ht="18" customHeight="1" x14ac:dyDescent="0.25">
      <c r="A7" s="380" t="s">
        <v>3</v>
      </c>
      <c r="B7" s="381"/>
      <c r="C7" s="356" t="s">
        <v>32</v>
      </c>
      <c r="D7" s="357"/>
      <c r="E7" s="268"/>
      <c r="F7"/>
      <c r="G7"/>
      <c r="H7"/>
      <c r="I7"/>
      <c r="J7"/>
      <c r="S7" s="4"/>
      <c r="T7" s="4"/>
      <c r="U7" s="4"/>
    </row>
    <row r="8" spans="1:42"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row>
    <row r="9" spans="1:42"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K9" s="3"/>
      <c r="AL9" s="3"/>
      <c r="AM9" s="3"/>
      <c r="AN9" s="3"/>
      <c r="AO9" s="3"/>
    </row>
    <row r="10" spans="1:42"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K10" s="3"/>
      <c r="AL10" s="3"/>
      <c r="AM10" s="3"/>
      <c r="AN10" s="3"/>
      <c r="AO10" s="3"/>
    </row>
    <row r="11" spans="1:42"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row>
    <row r="12" spans="1:42"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row>
    <row r="13" spans="1:42"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2"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6" t="s">
        <v>6</v>
      </c>
      <c r="AI14" s="87" t="s">
        <v>62</v>
      </c>
      <c r="AJ14" s="331" t="s">
        <v>7</v>
      </c>
    </row>
    <row r="15" spans="1:42" s="3" customFormat="1" ht="12.75" customHeight="1" x14ac:dyDescent="0.25">
      <c r="A15" s="84" t="s">
        <v>8</v>
      </c>
      <c r="B15" s="84"/>
      <c r="C15" s="84"/>
      <c r="D15" s="198" t="s">
        <v>13</v>
      </c>
      <c r="E15" s="198" t="s">
        <v>14</v>
      </c>
      <c r="F15" s="132" t="s">
        <v>15</v>
      </c>
      <c r="G15" s="132" t="s">
        <v>9</v>
      </c>
      <c r="H15" s="198" t="s">
        <v>10</v>
      </c>
      <c r="I15" s="198" t="s">
        <v>11</v>
      </c>
      <c r="J15" s="198" t="s">
        <v>12</v>
      </c>
      <c r="K15" s="198" t="s">
        <v>13</v>
      </c>
      <c r="L15" s="198" t="s">
        <v>14</v>
      </c>
      <c r="M15" s="132" t="s">
        <v>15</v>
      </c>
      <c r="N15" s="132" t="s">
        <v>9</v>
      </c>
      <c r="O15" s="198" t="s">
        <v>10</v>
      </c>
      <c r="P15" s="198" t="s">
        <v>11</v>
      </c>
      <c r="Q15" s="198" t="s">
        <v>12</v>
      </c>
      <c r="R15" s="198" t="s">
        <v>13</v>
      </c>
      <c r="S15" s="198" t="s">
        <v>14</v>
      </c>
      <c r="T15" s="132" t="s">
        <v>15</v>
      </c>
      <c r="U15" s="132" t="s">
        <v>9</v>
      </c>
      <c r="V15" s="198" t="s">
        <v>10</v>
      </c>
      <c r="W15" s="198" t="s">
        <v>11</v>
      </c>
      <c r="X15" s="198" t="s">
        <v>12</v>
      </c>
      <c r="Y15" s="198" t="s">
        <v>13</v>
      </c>
      <c r="Z15" s="198" t="s">
        <v>14</v>
      </c>
      <c r="AA15" s="132" t="s">
        <v>15</v>
      </c>
      <c r="AB15" s="132" t="s">
        <v>9</v>
      </c>
      <c r="AC15" s="198" t="s">
        <v>10</v>
      </c>
      <c r="AD15" s="198" t="s">
        <v>11</v>
      </c>
      <c r="AE15" s="198" t="s">
        <v>12</v>
      </c>
      <c r="AF15" s="198" t="s">
        <v>13</v>
      </c>
      <c r="AG15" s="198" t="s">
        <v>14</v>
      </c>
      <c r="AH15" s="86"/>
      <c r="AI15" s="87" t="s">
        <v>63</v>
      </c>
      <c r="AJ15" s="80"/>
    </row>
    <row r="16" spans="1:42"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I16" s="93"/>
      <c r="AJ16" s="94"/>
    </row>
    <row r="17" spans="1:36" ht="12.75" customHeight="1" x14ac:dyDescent="0.25">
      <c r="A17" s="83" t="str">
        <f>'Jan22'!A17</f>
        <v>Insert Project Title + UCD a/c no. + EU Reference No.</v>
      </c>
      <c r="B17" s="79" t="str">
        <f>'Jan22'!B17</f>
        <v>&lt;select from list in Jan tab only&gt;</v>
      </c>
      <c r="C17" s="79" t="str">
        <f>'Jan22'!C17</f>
        <v>WP &lt;insert&gt;</v>
      </c>
      <c r="D17" s="12"/>
      <c r="E17" s="12"/>
      <c r="F17" s="24"/>
      <c r="G17" s="24"/>
      <c r="H17" s="12"/>
      <c r="I17" s="12"/>
      <c r="J17" s="12"/>
      <c r="K17" s="12"/>
      <c r="L17" s="12"/>
      <c r="M17" s="24"/>
      <c r="N17" s="24"/>
      <c r="O17" s="12"/>
      <c r="P17" s="12"/>
      <c r="Q17" s="12"/>
      <c r="R17" s="12"/>
      <c r="S17" s="12"/>
      <c r="T17" s="24"/>
      <c r="U17" s="24"/>
      <c r="V17" s="12"/>
      <c r="W17" s="12"/>
      <c r="X17" s="12"/>
      <c r="Y17" s="12"/>
      <c r="Z17" s="12"/>
      <c r="AA17" s="24"/>
      <c r="AB17" s="24"/>
      <c r="AC17" s="12"/>
      <c r="AD17" s="12"/>
      <c r="AE17" s="12"/>
      <c r="AF17" s="12"/>
      <c r="AG17" s="12"/>
      <c r="AH17" s="10">
        <f t="shared" ref="AH17:AH32" si="0">SUM(D17:AG17)</f>
        <v>0</v>
      </c>
      <c r="AI17" s="51" t="e">
        <f t="shared" ref="AI17:AI32" si="1">AH17/$AH$48</f>
        <v>#DIV/0!</v>
      </c>
      <c r="AJ17" s="335"/>
    </row>
    <row r="18" spans="1:36" ht="12.75" customHeight="1" x14ac:dyDescent="0.25">
      <c r="A18" s="83" t="str">
        <f>'Jan22'!A18</f>
        <v>Insert Project Title + UCD a/c no. + EU Reference No.</v>
      </c>
      <c r="B18" s="79" t="str">
        <f>'Jan22'!B18</f>
        <v>&lt;select from list in Jan tab only&gt;</v>
      </c>
      <c r="C18" s="79" t="str">
        <f>'Jan22'!C18</f>
        <v>WP &lt;insert&gt;</v>
      </c>
      <c r="D18" s="12"/>
      <c r="E18" s="12"/>
      <c r="F18" s="24"/>
      <c r="G18" s="24"/>
      <c r="H18" s="12"/>
      <c r="I18" s="12"/>
      <c r="J18" s="12"/>
      <c r="K18" s="12"/>
      <c r="L18" s="12"/>
      <c r="M18" s="24"/>
      <c r="N18" s="24"/>
      <c r="O18" s="12"/>
      <c r="P18" s="12"/>
      <c r="Q18" s="12"/>
      <c r="R18" s="12"/>
      <c r="S18" s="12"/>
      <c r="T18" s="24"/>
      <c r="U18" s="24"/>
      <c r="V18" s="12"/>
      <c r="W18" s="12"/>
      <c r="X18" s="12"/>
      <c r="Y18" s="12"/>
      <c r="Z18" s="12"/>
      <c r="AA18" s="24"/>
      <c r="AB18" s="24"/>
      <c r="AC18" s="12"/>
      <c r="AD18" s="12"/>
      <c r="AE18" s="12"/>
      <c r="AF18" s="12"/>
      <c r="AG18" s="12"/>
      <c r="AH18" s="10">
        <f t="shared" si="0"/>
        <v>0</v>
      </c>
      <c r="AI18" s="51" t="e">
        <f t="shared" si="1"/>
        <v>#DIV/0!</v>
      </c>
      <c r="AJ18" s="335"/>
    </row>
    <row r="19" spans="1:36" ht="12.75" customHeight="1" x14ac:dyDescent="0.25">
      <c r="A19" s="83" t="str">
        <f>'Jan22'!A19</f>
        <v>Insert Project Title + UCD a/c no. + EU Reference No.</v>
      </c>
      <c r="B19" s="79" t="str">
        <f>'Jan22'!B19</f>
        <v>&lt;select from list in Jan tab only&gt;</v>
      </c>
      <c r="C19" s="79" t="str">
        <f>'Jan22'!C19</f>
        <v>WP &lt;insert&gt;</v>
      </c>
      <c r="D19" s="12"/>
      <c r="E19" s="12"/>
      <c r="F19" s="24"/>
      <c r="G19" s="24"/>
      <c r="H19" s="12"/>
      <c r="I19" s="12"/>
      <c r="J19" s="12"/>
      <c r="K19" s="12"/>
      <c r="L19" s="12"/>
      <c r="M19" s="24"/>
      <c r="N19" s="24"/>
      <c r="O19" s="12"/>
      <c r="P19" s="12"/>
      <c r="Q19" s="12"/>
      <c r="R19" s="12"/>
      <c r="S19" s="12"/>
      <c r="T19" s="24"/>
      <c r="U19" s="24"/>
      <c r="V19" s="12"/>
      <c r="W19" s="12"/>
      <c r="X19" s="12"/>
      <c r="Y19" s="12"/>
      <c r="Z19" s="12"/>
      <c r="AA19" s="24"/>
      <c r="AB19" s="24"/>
      <c r="AC19" s="12"/>
      <c r="AD19" s="12"/>
      <c r="AE19" s="12"/>
      <c r="AF19" s="12"/>
      <c r="AG19" s="12"/>
      <c r="AH19" s="10">
        <f t="shared" si="0"/>
        <v>0</v>
      </c>
      <c r="AI19" s="51" t="e">
        <f t="shared" si="1"/>
        <v>#DIV/0!</v>
      </c>
      <c r="AJ19" s="335"/>
    </row>
    <row r="20" spans="1:36" ht="12.75" customHeight="1" x14ac:dyDescent="0.25">
      <c r="A20" s="83" t="str">
        <f>'Jan22'!A20</f>
        <v>Insert Project Title + UCD a/c no. + EU Reference No.</v>
      </c>
      <c r="B20" s="79" t="str">
        <f>'Jan22'!B20</f>
        <v>&lt;select from list in Jan tab only&gt;</v>
      </c>
      <c r="C20" s="79" t="str">
        <f>'Jan22'!C20</f>
        <v>WP &lt;insert&gt;</v>
      </c>
      <c r="D20" s="12"/>
      <c r="E20" s="12"/>
      <c r="F20" s="24"/>
      <c r="G20" s="24"/>
      <c r="H20" s="12"/>
      <c r="I20" s="12"/>
      <c r="J20" s="12"/>
      <c r="K20" s="12"/>
      <c r="L20" s="12"/>
      <c r="M20" s="24"/>
      <c r="N20" s="24"/>
      <c r="O20" s="12"/>
      <c r="P20" s="12"/>
      <c r="Q20" s="12"/>
      <c r="R20" s="12"/>
      <c r="S20" s="12"/>
      <c r="T20" s="24"/>
      <c r="U20" s="24"/>
      <c r="V20" s="12"/>
      <c r="W20" s="12"/>
      <c r="X20" s="12"/>
      <c r="Y20" s="12"/>
      <c r="Z20" s="12"/>
      <c r="AA20" s="24"/>
      <c r="AB20" s="24"/>
      <c r="AC20" s="12"/>
      <c r="AD20" s="12"/>
      <c r="AE20" s="12"/>
      <c r="AF20" s="12"/>
      <c r="AG20" s="12"/>
      <c r="AH20" s="10">
        <f t="shared" si="0"/>
        <v>0</v>
      </c>
      <c r="AI20" s="51" t="e">
        <f t="shared" si="1"/>
        <v>#DIV/0!</v>
      </c>
      <c r="AJ20" s="335"/>
    </row>
    <row r="21" spans="1:36" ht="12.75" customHeight="1" x14ac:dyDescent="0.25">
      <c r="A21" s="83" t="str">
        <f>'Jan22'!A21</f>
        <v>Insert Project Title + UCD a/c no. + EU Reference No.</v>
      </c>
      <c r="B21" s="79" t="str">
        <f>'Jan22'!B21</f>
        <v>&lt;select from list in Jan tab only&gt;</v>
      </c>
      <c r="C21" s="79" t="str">
        <f>'Jan22'!C21</f>
        <v>WP &lt;insert&gt;</v>
      </c>
      <c r="D21" s="12"/>
      <c r="E21" s="12"/>
      <c r="F21" s="24"/>
      <c r="G21" s="24"/>
      <c r="H21" s="12"/>
      <c r="I21" s="12"/>
      <c r="J21" s="12"/>
      <c r="K21" s="12"/>
      <c r="L21" s="12"/>
      <c r="M21" s="24"/>
      <c r="N21" s="24"/>
      <c r="O21" s="12"/>
      <c r="P21" s="12"/>
      <c r="Q21" s="12"/>
      <c r="R21" s="12"/>
      <c r="S21" s="12"/>
      <c r="T21" s="24"/>
      <c r="U21" s="24"/>
      <c r="V21" s="12"/>
      <c r="W21" s="12"/>
      <c r="X21" s="12"/>
      <c r="Y21" s="12"/>
      <c r="Z21" s="12"/>
      <c r="AA21" s="24"/>
      <c r="AB21" s="24"/>
      <c r="AC21" s="12"/>
      <c r="AD21" s="12"/>
      <c r="AE21" s="12"/>
      <c r="AF21" s="12"/>
      <c r="AG21" s="12"/>
      <c r="AH21" s="10">
        <f t="shared" si="0"/>
        <v>0</v>
      </c>
      <c r="AI21" s="51" t="e">
        <f t="shared" si="1"/>
        <v>#DIV/0!</v>
      </c>
      <c r="AJ21" s="335"/>
    </row>
    <row r="22" spans="1:36" ht="12.75" customHeight="1" x14ac:dyDescent="0.25">
      <c r="A22" s="83" t="str">
        <f>'Jan22'!A22</f>
        <v>Insert Project Title + UCD a/c no. + EU Reference No.</v>
      </c>
      <c r="B22" s="79" t="str">
        <f>'Jan22'!B22</f>
        <v>&lt;select from list in Jan tab only&gt;</v>
      </c>
      <c r="C22" s="79" t="str">
        <f>'Jan22'!C22</f>
        <v>WP &lt;insert&gt;</v>
      </c>
      <c r="D22" s="12"/>
      <c r="E22" s="12"/>
      <c r="F22" s="24"/>
      <c r="G22" s="24"/>
      <c r="H22" s="12"/>
      <c r="I22" s="12"/>
      <c r="J22" s="12"/>
      <c r="K22" s="12"/>
      <c r="L22" s="12"/>
      <c r="M22" s="24"/>
      <c r="N22" s="24"/>
      <c r="O22" s="12"/>
      <c r="P22" s="12"/>
      <c r="Q22" s="12"/>
      <c r="R22" s="12"/>
      <c r="S22" s="12"/>
      <c r="T22" s="24"/>
      <c r="U22" s="24"/>
      <c r="V22" s="12"/>
      <c r="W22" s="12"/>
      <c r="X22" s="12"/>
      <c r="Y22" s="12"/>
      <c r="Z22" s="12"/>
      <c r="AA22" s="24"/>
      <c r="AB22" s="24"/>
      <c r="AC22" s="12"/>
      <c r="AD22" s="12"/>
      <c r="AE22" s="12"/>
      <c r="AF22" s="12"/>
      <c r="AG22" s="12"/>
      <c r="AH22" s="10">
        <f t="shared" si="0"/>
        <v>0</v>
      </c>
      <c r="AI22" s="51" t="e">
        <f t="shared" si="1"/>
        <v>#DIV/0!</v>
      </c>
      <c r="AJ22" s="335"/>
    </row>
    <row r="23" spans="1:36" ht="12.75" customHeight="1" x14ac:dyDescent="0.25">
      <c r="A23" s="83" t="str">
        <f>'Jan22'!A23</f>
        <v>Insert Project Title + UCD a/c no. + EU Reference No.</v>
      </c>
      <c r="B23" s="79" t="str">
        <f>'Jan22'!B23</f>
        <v>&lt;select from list in Jan tab only&gt;</v>
      </c>
      <c r="C23" s="79" t="str">
        <f>'Jan22'!C23</f>
        <v>WP &lt;insert&gt;</v>
      </c>
      <c r="D23" s="12"/>
      <c r="E23" s="12"/>
      <c r="F23" s="24"/>
      <c r="G23" s="24"/>
      <c r="H23" s="12"/>
      <c r="I23" s="12"/>
      <c r="J23" s="12"/>
      <c r="K23" s="12"/>
      <c r="L23" s="12"/>
      <c r="M23" s="24"/>
      <c r="N23" s="24"/>
      <c r="O23" s="12"/>
      <c r="P23" s="12"/>
      <c r="Q23" s="12"/>
      <c r="R23" s="12"/>
      <c r="S23" s="12"/>
      <c r="T23" s="24"/>
      <c r="U23" s="24"/>
      <c r="V23" s="12"/>
      <c r="W23" s="12"/>
      <c r="X23" s="12"/>
      <c r="Y23" s="12"/>
      <c r="Z23" s="12"/>
      <c r="AA23" s="24"/>
      <c r="AB23" s="24"/>
      <c r="AC23" s="12"/>
      <c r="AD23" s="12"/>
      <c r="AE23" s="12"/>
      <c r="AF23" s="12"/>
      <c r="AG23" s="12"/>
      <c r="AH23" s="10">
        <f t="shared" si="0"/>
        <v>0</v>
      </c>
      <c r="AI23" s="51" t="e">
        <f t="shared" si="1"/>
        <v>#DIV/0!</v>
      </c>
      <c r="AJ23" s="335"/>
    </row>
    <row r="24" spans="1:36" ht="12.75" customHeight="1" x14ac:dyDescent="0.25">
      <c r="A24" s="83" t="str">
        <f>'Jan22'!A24</f>
        <v>Insert Project Title + UCD a/c no. + EU Reference No.</v>
      </c>
      <c r="B24" s="79" t="str">
        <f>'Jan22'!B24</f>
        <v>&lt;select from list in Jan tab only&gt;</v>
      </c>
      <c r="C24" s="79" t="str">
        <f>'Jan22'!C24</f>
        <v>WP &lt;insert&gt;</v>
      </c>
      <c r="D24" s="12"/>
      <c r="E24" s="12"/>
      <c r="F24" s="24"/>
      <c r="G24" s="24"/>
      <c r="H24" s="12"/>
      <c r="I24" s="12"/>
      <c r="J24" s="12"/>
      <c r="K24" s="12"/>
      <c r="L24" s="12"/>
      <c r="M24" s="24"/>
      <c r="N24" s="24"/>
      <c r="O24" s="12"/>
      <c r="P24" s="12"/>
      <c r="Q24" s="12"/>
      <c r="R24" s="12"/>
      <c r="S24" s="12"/>
      <c r="T24" s="24"/>
      <c r="U24" s="24"/>
      <c r="V24" s="12"/>
      <c r="W24" s="12"/>
      <c r="X24" s="12"/>
      <c r="Y24" s="12"/>
      <c r="Z24" s="12"/>
      <c r="AA24" s="24"/>
      <c r="AB24" s="24"/>
      <c r="AC24" s="12"/>
      <c r="AD24" s="12"/>
      <c r="AE24" s="12"/>
      <c r="AF24" s="12"/>
      <c r="AG24" s="12"/>
      <c r="AH24" s="10">
        <f t="shared" si="0"/>
        <v>0</v>
      </c>
      <c r="AI24" s="51" t="e">
        <f t="shared" si="1"/>
        <v>#DIV/0!</v>
      </c>
      <c r="AJ24" s="335"/>
    </row>
    <row r="25" spans="1:36" ht="12.75" customHeight="1" x14ac:dyDescent="0.25">
      <c r="A25" s="83" t="str">
        <f>'Jan22'!A25</f>
        <v>Insert Project Title + UCD a/c no. + EU Reference No.</v>
      </c>
      <c r="B25" s="79" t="str">
        <f>'Jan22'!B25</f>
        <v>&lt;select from list in Jan tab only&gt;</v>
      </c>
      <c r="C25" s="79" t="str">
        <f>'Jan22'!C25</f>
        <v>WP &lt;insert&gt;</v>
      </c>
      <c r="D25" s="12"/>
      <c r="E25" s="12"/>
      <c r="F25" s="24"/>
      <c r="G25" s="24"/>
      <c r="H25" s="12"/>
      <c r="I25" s="12"/>
      <c r="J25" s="12"/>
      <c r="K25" s="12"/>
      <c r="L25" s="12"/>
      <c r="M25" s="24"/>
      <c r="N25" s="24"/>
      <c r="O25" s="12"/>
      <c r="P25" s="12"/>
      <c r="Q25" s="12"/>
      <c r="R25" s="12"/>
      <c r="S25" s="12"/>
      <c r="T25" s="24"/>
      <c r="U25" s="24"/>
      <c r="V25" s="12"/>
      <c r="W25" s="12"/>
      <c r="X25" s="12"/>
      <c r="Y25" s="12"/>
      <c r="Z25" s="12"/>
      <c r="AA25" s="24"/>
      <c r="AB25" s="24"/>
      <c r="AC25" s="12"/>
      <c r="AD25" s="12"/>
      <c r="AE25" s="12"/>
      <c r="AF25" s="12"/>
      <c r="AG25" s="12"/>
      <c r="AH25" s="10">
        <f t="shared" si="0"/>
        <v>0</v>
      </c>
      <c r="AI25" s="51" t="e">
        <f t="shared" si="1"/>
        <v>#DIV/0!</v>
      </c>
      <c r="AJ25" s="335"/>
    </row>
    <row r="26" spans="1:36" ht="12.75" customHeight="1" x14ac:dyDescent="0.25">
      <c r="A26" s="83" t="str">
        <f>'Jan22'!A26</f>
        <v>Insert Project Title + UCD a/c no. + EU Reference No.</v>
      </c>
      <c r="B26" s="79" t="str">
        <f>'Jan22'!B26</f>
        <v>&lt;select from list in Jan tab only&gt;</v>
      </c>
      <c r="C26" s="79" t="str">
        <f>'Jan22'!C26</f>
        <v>WP &lt;insert&gt;</v>
      </c>
      <c r="D26" s="12"/>
      <c r="E26" s="12"/>
      <c r="F26" s="24"/>
      <c r="G26" s="24"/>
      <c r="H26" s="12"/>
      <c r="I26" s="12"/>
      <c r="J26" s="12"/>
      <c r="K26" s="12"/>
      <c r="L26" s="12"/>
      <c r="M26" s="24"/>
      <c r="N26" s="24"/>
      <c r="O26" s="12"/>
      <c r="P26" s="12"/>
      <c r="Q26" s="12"/>
      <c r="R26" s="12"/>
      <c r="S26" s="12"/>
      <c r="T26" s="24"/>
      <c r="U26" s="24"/>
      <c r="V26" s="12"/>
      <c r="W26" s="12"/>
      <c r="X26" s="12"/>
      <c r="Y26" s="12"/>
      <c r="Z26" s="12"/>
      <c r="AA26" s="24"/>
      <c r="AB26" s="24"/>
      <c r="AC26" s="12"/>
      <c r="AD26" s="12"/>
      <c r="AE26" s="12"/>
      <c r="AF26" s="12"/>
      <c r="AG26" s="12"/>
      <c r="AH26" s="10">
        <f t="shared" si="0"/>
        <v>0</v>
      </c>
      <c r="AI26" s="51" t="e">
        <f t="shared" si="1"/>
        <v>#DIV/0!</v>
      </c>
      <c r="AJ26" s="335"/>
    </row>
    <row r="27" spans="1:36" ht="12.75" customHeight="1" x14ac:dyDescent="0.25">
      <c r="A27" s="83" t="str">
        <f>'Jan22'!A27</f>
        <v>Insert Project Title + UCD a/c no. + EU Reference No.</v>
      </c>
      <c r="B27" s="79" t="str">
        <f>'Jan22'!B27</f>
        <v>&lt;select from list in Jan tab only&gt;</v>
      </c>
      <c r="C27" s="79" t="str">
        <f>'Jan22'!C27</f>
        <v>WP &lt;insert&gt;</v>
      </c>
      <c r="D27" s="12"/>
      <c r="E27" s="12"/>
      <c r="F27" s="24"/>
      <c r="G27" s="24"/>
      <c r="H27" s="12"/>
      <c r="I27" s="12"/>
      <c r="J27" s="12"/>
      <c r="K27" s="12"/>
      <c r="L27" s="12"/>
      <c r="M27" s="24"/>
      <c r="N27" s="24"/>
      <c r="O27" s="12"/>
      <c r="P27" s="12"/>
      <c r="Q27" s="12"/>
      <c r="R27" s="12"/>
      <c r="S27" s="12"/>
      <c r="T27" s="24"/>
      <c r="U27" s="24"/>
      <c r="V27" s="12"/>
      <c r="W27" s="12"/>
      <c r="X27" s="12"/>
      <c r="Y27" s="12"/>
      <c r="Z27" s="12"/>
      <c r="AA27" s="24"/>
      <c r="AB27" s="24"/>
      <c r="AC27" s="12"/>
      <c r="AD27" s="12"/>
      <c r="AE27" s="12"/>
      <c r="AF27" s="12"/>
      <c r="AG27" s="12"/>
      <c r="AH27" s="10">
        <f t="shared" si="0"/>
        <v>0</v>
      </c>
      <c r="AI27" s="51" t="e">
        <f t="shared" si="1"/>
        <v>#DIV/0!</v>
      </c>
      <c r="AJ27" s="335"/>
    </row>
    <row r="28" spans="1:36" ht="12.75" customHeight="1" x14ac:dyDescent="0.25">
      <c r="A28" s="83" t="str">
        <f>'Jan22'!A28</f>
        <v>Insert Project Title + UCD a/c no. + EU Reference No.</v>
      </c>
      <c r="B28" s="79" t="str">
        <f>'Jan22'!B28</f>
        <v>&lt;select from list in Jan tab only&gt;</v>
      </c>
      <c r="C28" s="79" t="str">
        <f>'Jan22'!C28</f>
        <v>WP &lt;insert&gt;</v>
      </c>
      <c r="D28" s="12"/>
      <c r="E28" s="12"/>
      <c r="F28" s="24"/>
      <c r="G28" s="24"/>
      <c r="H28" s="12"/>
      <c r="I28" s="12"/>
      <c r="J28" s="12"/>
      <c r="K28" s="12"/>
      <c r="L28" s="12"/>
      <c r="M28" s="24"/>
      <c r="N28" s="24"/>
      <c r="O28" s="12"/>
      <c r="P28" s="12"/>
      <c r="Q28" s="12"/>
      <c r="R28" s="12"/>
      <c r="S28" s="12"/>
      <c r="T28" s="24"/>
      <c r="U28" s="24"/>
      <c r="V28" s="12"/>
      <c r="W28" s="12"/>
      <c r="X28" s="12"/>
      <c r="Y28" s="12"/>
      <c r="Z28" s="12"/>
      <c r="AA28" s="24"/>
      <c r="AB28" s="24"/>
      <c r="AC28" s="12"/>
      <c r="AD28" s="12"/>
      <c r="AE28" s="12"/>
      <c r="AF28" s="12"/>
      <c r="AG28" s="12"/>
      <c r="AH28" s="10">
        <f t="shared" si="0"/>
        <v>0</v>
      </c>
      <c r="AI28" s="51" t="e">
        <f t="shared" si="1"/>
        <v>#DIV/0!</v>
      </c>
      <c r="AJ28" s="335"/>
    </row>
    <row r="29" spans="1:36" ht="12.75" customHeight="1" x14ac:dyDescent="0.25">
      <c r="A29" s="83" t="str">
        <f>'Jan22'!A29</f>
        <v>Insert Project Title + UCD a/c no. + EU Reference No.</v>
      </c>
      <c r="B29" s="79" t="str">
        <f>'Jan22'!B29</f>
        <v>&lt;select from list in Jan tab only&gt;</v>
      </c>
      <c r="C29" s="79" t="str">
        <f>'Jan22'!C29</f>
        <v>WP &lt;insert&gt;</v>
      </c>
      <c r="D29" s="12"/>
      <c r="E29" s="12"/>
      <c r="F29" s="24"/>
      <c r="G29" s="24"/>
      <c r="H29" s="12"/>
      <c r="I29" s="12"/>
      <c r="J29" s="12"/>
      <c r="K29" s="12"/>
      <c r="L29" s="12"/>
      <c r="M29" s="24"/>
      <c r="N29" s="24"/>
      <c r="O29" s="12"/>
      <c r="P29" s="12"/>
      <c r="Q29" s="12"/>
      <c r="R29" s="12"/>
      <c r="S29" s="12"/>
      <c r="T29" s="24"/>
      <c r="U29" s="24"/>
      <c r="V29" s="12"/>
      <c r="W29" s="12"/>
      <c r="X29" s="12"/>
      <c r="Y29" s="12"/>
      <c r="Z29" s="12"/>
      <c r="AA29" s="24"/>
      <c r="AB29" s="24"/>
      <c r="AC29" s="12"/>
      <c r="AD29" s="12"/>
      <c r="AE29" s="12"/>
      <c r="AF29" s="12"/>
      <c r="AG29" s="12"/>
      <c r="AH29" s="10">
        <f t="shared" si="0"/>
        <v>0</v>
      </c>
      <c r="AI29" s="51" t="e">
        <f t="shared" si="1"/>
        <v>#DIV/0!</v>
      </c>
      <c r="AJ29" s="335"/>
    </row>
    <row r="30" spans="1:36" ht="12.75" customHeight="1" x14ac:dyDescent="0.25">
      <c r="A30" s="83" t="str">
        <f>'Jan22'!A30</f>
        <v>Insert Project Title + UCD a/c no. + EU Reference No.</v>
      </c>
      <c r="B30" s="79" t="str">
        <f>'Jan22'!B30</f>
        <v>&lt;select from list in Jan tab only&gt;</v>
      </c>
      <c r="C30" s="79" t="str">
        <f>'Jan22'!C30</f>
        <v>WP &lt;insert&gt;</v>
      </c>
      <c r="D30" s="12"/>
      <c r="E30" s="12"/>
      <c r="F30" s="24"/>
      <c r="G30" s="24"/>
      <c r="H30" s="12"/>
      <c r="I30" s="12"/>
      <c r="J30" s="12"/>
      <c r="K30" s="12"/>
      <c r="L30" s="12"/>
      <c r="M30" s="24"/>
      <c r="N30" s="24"/>
      <c r="O30" s="12"/>
      <c r="P30" s="12"/>
      <c r="Q30" s="12"/>
      <c r="R30" s="12"/>
      <c r="S30" s="12"/>
      <c r="T30" s="24"/>
      <c r="U30" s="24"/>
      <c r="V30" s="12"/>
      <c r="W30" s="12"/>
      <c r="X30" s="12"/>
      <c r="Y30" s="12"/>
      <c r="Z30" s="12"/>
      <c r="AA30" s="24"/>
      <c r="AB30" s="24"/>
      <c r="AC30" s="12"/>
      <c r="AD30" s="12"/>
      <c r="AE30" s="12"/>
      <c r="AF30" s="12"/>
      <c r="AG30" s="12"/>
      <c r="AH30" s="10">
        <f t="shared" si="0"/>
        <v>0</v>
      </c>
      <c r="AI30" s="51" t="e">
        <f t="shared" si="1"/>
        <v>#DIV/0!</v>
      </c>
      <c r="AJ30" s="335"/>
    </row>
    <row r="31" spans="1:36" ht="12.75" customHeight="1" x14ac:dyDescent="0.25">
      <c r="A31" s="83" t="str">
        <f>'Jan22'!A31</f>
        <v>Insert Project Title + UCD a/c no. + EU Reference No.</v>
      </c>
      <c r="B31" s="79" t="str">
        <f>'Jan22'!B31</f>
        <v>&lt;select from list in Jan tab only&gt;</v>
      </c>
      <c r="C31" s="79" t="str">
        <f>'Jan22'!C31</f>
        <v>WP &lt;insert&gt;</v>
      </c>
      <c r="D31" s="12"/>
      <c r="E31" s="12"/>
      <c r="F31" s="24"/>
      <c r="G31" s="24"/>
      <c r="H31" s="12"/>
      <c r="I31" s="12"/>
      <c r="J31" s="12"/>
      <c r="K31" s="12"/>
      <c r="L31" s="12"/>
      <c r="M31" s="24"/>
      <c r="N31" s="24"/>
      <c r="O31" s="12"/>
      <c r="P31" s="12"/>
      <c r="Q31" s="12"/>
      <c r="R31" s="12"/>
      <c r="S31" s="12"/>
      <c r="T31" s="24"/>
      <c r="U31" s="24"/>
      <c r="V31" s="12"/>
      <c r="W31" s="12"/>
      <c r="X31" s="12"/>
      <c r="Y31" s="12"/>
      <c r="Z31" s="12"/>
      <c r="AA31" s="24"/>
      <c r="AB31" s="24"/>
      <c r="AC31" s="12"/>
      <c r="AD31" s="12"/>
      <c r="AE31" s="12"/>
      <c r="AF31" s="12"/>
      <c r="AG31" s="12"/>
      <c r="AH31" s="10">
        <f t="shared" si="0"/>
        <v>0</v>
      </c>
      <c r="AI31" s="51" t="e">
        <f t="shared" si="1"/>
        <v>#DIV/0!</v>
      </c>
      <c r="AJ31" s="335"/>
    </row>
    <row r="32" spans="1:36" ht="12.75" customHeight="1" x14ac:dyDescent="0.25">
      <c r="A32" s="371" t="s">
        <v>147</v>
      </c>
      <c r="B32" s="372"/>
      <c r="C32" s="373"/>
      <c r="D32" s="9">
        <f>SUM(D17:D31)</f>
        <v>0</v>
      </c>
      <c r="E32" s="9">
        <f t="shared" ref="E32:AG32" si="2">SUM(E17:E31)</f>
        <v>0</v>
      </c>
      <c r="F32" s="24">
        <f t="shared" si="2"/>
        <v>0</v>
      </c>
      <c r="G32" s="24">
        <f t="shared" si="2"/>
        <v>0</v>
      </c>
      <c r="H32" s="9">
        <f t="shared" si="2"/>
        <v>0</v>
      </c>
      <c r="I32" s="9">
        <f t="shared" si="2"/>
        <v>0</v>
      </c>
      <c r="J32" s="9">
        <f t="shared" si="2"/>
        <v>0</v>
      </c>
      <c r="K32" s="9">
        <f t="shared" si="2"/>
        <v>0</v>
      </c>
      <c r="L32" s="9">
        <f t="shared" si="2"/>
        <v>0</v>
      </c>
      <c r="M32" s="24">
        <f t="shared" si="2"/>
        <v>0</v>
      </c>
      <c r="N32" s="24">
        <f t="shared" si="2"/>
        <v>0</v>
      </c>
      <c r="O32" s="9">
        <f t="shared" si="2"/>
        <v>0</v>
      </c>
      <c r="P32" s="9">
        <f t="shared" si="2"/>
        <v>0</v>
      </c>
      <c r="Q32" s="9">
        <f t="shared" si="2"/>
        <v>0</v>
      </c>
      <c r="R32" s="9">
        <f t="shared" si="2"/>
        <v>0</v>
      </c>
      <c r="S32" s="9">
        <f t="shared" si="2"/>
        <v>0</v>
      </c>
      <c r="T32" s="24">
        <f t="shared" si="2"/>
        <v>0</v>
      </c>
      <c r="U32" s="24">
        <f t="shared" si="2"/>
        <v>0</v>
      </c>
      <c r="V32" s="9">
        <f t="shared" si="2"/>
        <v>0</v>
      </c>
      <c r="W32" s="9">
        <f t="shared" si="2"/>
        <v>0</v>
      </c>
      <c r="X32" s="9">
        <f t="shared" si="2"/>
        <v>0</v>
      </c>
      <c r="Y32" s="9">
        <f t="shared" si="2"/>
        <v>0</v>
      </c>
      <c r="Z32" s="9">
        <f t="shared" si="2"/>
        <v>0</v>
      </c>
      <c r="AA32" s="24">
        <f t="shared" si="2"/>
        <v>0</v>
      </c>
      <c r="AB32" s="24">
        <f t="shared" si="2"/>
        <v>0</v>
      </c>
      <c r="AC32" s="9">
        <f t="shared" si="2"/>
        <v>0</v>
      </c>
      <c r="AD32" s="9">
        <f t="shared" si="2"/>
        <v>0</v>
      </c>
      <c r="AE32" s="9">
        <f t="shared" si="2"/>
        <v>0</v>
      </c>
      <c r="AF32" s="9">
        <f t="shared" si="2"/>
        <v>0</v>
      </c>
      <c r="AG32" s="9">
        <f t="shared" si="2"/>
        <v>0</v>
      </c>
      <c r="AH32" s="10">
        <f t="shared" si="0"/>
        <v>0</v>
      </c>
      <c r="AI32" s="51" t="e">
        <f t="shared" si="1"/>
        <v>#DIV/0!</v>
      </c>
      <c r="AJ32" s="333"/>
    </row>
    <row r="33" spans="1:36"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c r="AI33" s="49"/>
      <c r="AJ33" s="334"/>
    </row>
    <row r="34" spans="1:36" ht="12.75" customHeight="1" x14ac:dyDescent="0.25">
      <c r="A34" s="220" t="str">
        <f>'Jan22'!A34</f>
        <v>Non EU/Other Activities</v>
      </c>
      <c r="B34" s="84" t="str">
        <f>'Jan22'!B34</f>
        <v>&lt;input in Jan tab only&gt;</v>
      </c>
      <c r="C34" s="220" t="str">
        <f>'Jan22'!C34</f>
        <v>WP &lt;insert&gt;</v>
      </c>
      <c r="D34" s="12"/>
      <c r="E34" s="12"/>
      <c r="F34" s="24"/>
      <c r="G34" s="24"/>
      <c r="H34" s="12"/>
      <c r="I34" s="12"/>
      <c r="J34" s="12"/>
      <c r="K34" s="12"/>
      <c r="L34" s="12"/>
      <c r="M34" s="24"/>
      <c r="N34" s="24"/>
      <c r="O34" s="12"/>
      <c r="P34" s="12"/>
      <c r="Q34" s="12"/>
      <c r="R34" s="12"/>
      <c r="S34" s="12"/>
      <c r="T34" s="24"/>
      <c r="U34" s="24"/>
      <c r="V34" s="12"/>
      <c r="W34" s="12"/>
      <c r="X34" s="12"/>
      <c r="Y34" s="12"/>
      <c r="Z34" s="12"/>
      <c r="AA34" s="24"/>
      <c r="AB34" s="24"/>
      <c r="AC34" s="12"/>
      <c r="AD34" s="12"/>
      <c r="AE34" s="12"/>
      <c r="AF34" s="12"/>
      <c r="AG34" s="12"/>
      <c r="AH34" s="10">
        <f t="shared" ref="AH34:AH40" si="3">SUM(D34:AG34)</f>
        <v>0</v>
      </c>
      <c r="AI34" s="51" t="e">
        <f>AH34/$AH$48</f>
        <v>#DIV/0!</v>
      </c>
      <c r="AJ34" s="332"/>
    </row>
    <row r="35" spans="1:36" ht="12.75" customHeight="1" x14ac:dyDescent="0.25">
      <c r="A35" s="220" t="str">
        <f>'Jan22'!A35</f>
        <v>Non EU/Other Activities</v>
      </c>
      <c r="B35" s="84" t="str">
        <f>'Jan22'!B35</f>
        <v>&lt;input in Jan tab only&gt;</v>
      </c>
      <c r="C35" s="220" t="str">
        <f>'Jan22'!C35</f>
        <v>WP &lt;insert&gt;</v>
      </c>
      <c r="D35" s="12"/>
      <c r="E35" s="12"/>
      <c r="F35" s="24"/>
      <c r="G35" s="24"/>
      <c r="H35" s="12"/>
      <c r="I35" s="12"/>
      <c r="J35" s="12"/>
      <c r="K35" s="12"/>
      <c r="L35" s="12"/>
      <c r="M35" s="24"/>
      <c r="N35" s="24"/>
      <c r="O35" s="12"/>
      <c r="P35" s="12"/>
      <c r="Q35" s="12"/>
      <c r="R35" s="12"/>
      <c r="S35" s="12"/>
      <c r="T35" s="24"/>
      <c r="U35" s="24"/>
      <c r="V35" s="12"/>
      <c r="W35" s="12"/>
      <c r="X35" s="12"/>
      <c r="Y35" s="12"/>
      <c r="Z35" s="12"/>
      <c r="AA35" s="24"/>
      <c r="AB35" s="24"/>
      <c r="AC35" s="12"/>
      <c r="AD35" s="12"/>
      <c r="AE35" s="12"/>
      <c r="AF35" s="12"/>
      <c r="AG35" s="12"/>
      <c r="AH35" s="10">
        <f t="shared" si="3"/>
        <v>0</v>
      </c>
      <c r="AI35" s="51" t="e">
        <f t="shared" ref="AI35:AI39" si="4">AH35/$AH$48</f>
        <v>#DIV/0!</v>
      </c>
      <c r="AJ35" s="332"/>
    </row>
    <row r="36" spans="1:36" ht="12.75" customHeight="1" x14ac:dyDescent="0.25">
      <c r="A36" s="220" t="str">
        <f>'Jan22'!A36</f>
        <v>Non EU/Other Activities</v>
      </c>
      <c r="B36" s="84" t="str">
        <f>'Jan22'!B36</f>
        <v>&lt;input in Jan tab only&gt;</v>
      </c>
      <c r="C36" s="220" t="str">
        <f>'Jan22'!C36</f>
        <v>WP &lt;insert&gt;</v>
      </c>
      <c r="D36" s="12"/>
      <c r="E36" s="12"/>
      <c r="F36" s="24"/>
      <c r="G36" s="24"/>
      <c r="H36" s="12"/>
      <c r="I36" s="12"/>
      <c r="J36" s="12"/>
      <c r="K36" s="12"/>
      <c r="L36" s="12"/>
      <c r="M36" s="24"/>
      <c r="N36" s="24"/>
      <c r="O36" s="12"/>
      <c r="P36" s="12"/>
      <c r="Q36" s="12"/>
      <c r="R36" s="12"/>
      <c r="S36" s="12"/>
      <c r="T36" s="24"/>
      <c r="U36" s="24"/>
      <c r="V36" s="12"/>
      <c r="W36" s="12"/>
      <c r="X36" s="12"/>
      <c r="Y36" s="12"/>
      <c r="Z36" s="12"/>
      <c r="AA36" s="24"/>
      <c r="AB36" s="24"/>
      <c r="AC36" s="12"/>
      <c r="AD36" s="12"/>
      <c r="AE36" s="12"/>
      <c r="AF36" s="12"/>
      <c r="AG36" s="12"/>
      <c r="AH36" s="10">
        <f t="shared" si="3"/>
        <v>0</v>
      </c>
      <c r="AI36" s="51" t="e">
        <f t="shared" si="4"/>
        <v>#DIV/0!</v>
      </c>
      <c r="AJ36" s="332"/>
    </row>
    <row r="37" spans="1:36" ht="12.75" customHeight="1" x14ac:dyDescent="0.25">
      <c r="A37" s="220" t="str">
        <f>'Jan22'!A37</f>
        <v>Non EU/Other Activities</v>
      </c>
      <c r="B37" s="84" t="str">
        <f>'Jan22'!B37</f>
        <v>&lt;input in Jan tab only&gt;</v>
      </c>
      <c r="C37" s="220" t="str">
        <f>'Jan22'!C37</f>
        <v>WP &lt;insert&gt;</v>
      </c>
      <c r="D37" s="12"/>
      <c r="E37" s="12"/>
      <c r="F37" s="24"/>
      <c r="G37" s="24"/>
      <c r="H37" s="12"/>
      <c r="I37" s="12"/>
      <c r="J37" s="12"/>
      <c r="K37" s="12"/>
      <c r="L37" s="12"/>
      <c r="M37" s="24"/>
      <c r="N37" s="24"/>
      <c r="O37" s="12"/>
      <c r="P37" s="12"/>
      <c r="Q37" s="12"/>
      <c r="R37" s="12"/>
      <c r="S37" s="12"/>
      <c r="T37" s="24"/>
      <c r="U37" s="24"/>
      <c r="V37" s="12"/>
      <c r="W37" s="12"/>
      <c r="X37" s="12"/>
      <c r="Y37" s="12"/>
      <c r="Z37" s="12"/>
      <c r="AA37" s="24"/>
      <c r="AB37" s="24"/>
      <c r="AC37" s="12"/>
      <c r="AD37" s="12"/>
      <c r="AE37" s="12"/>
      <c r="AF37" s="12"/>
      <c r="AG37" s="12"/>
      <c r="AH37" s="10">
        <f t="shared" si="3"/>
        <v>0</v>
      </c>
      <c r="AI37" s="51" t="e">
        <f t="shared" si="4"/>
        <v>#DIV/0!</v>
      </c>
      <c r="AJ37" s="332"/>
    </row>
    <row r="38" spans="1:36" ht="12.75" customHeight="1" x14ac:dyDescent="0.25">
      <c r="A38" s="220" t="str">
        <f>'Jan22'!A38</f>
        <v>Non EU/Other Activities</v>
      </c>
      <c r="B38" s="84" t="str">
        <f>'Jan22'!B38</f>
        <v>&lt;input in Jan tab only&gt;</v>
      </c>
      <c r="C38" s="220" t="str">
        <f>'Jan22'!C38</f>
        <v>WP &lt;insert&gt;</v>
      </c>
      <c r="D38" s="12"/>
      <c r="E38" s="12"/>
      <c r="F38" s="24"/>
      <c r="G38" s="24"/>
      <c r="H38" s="12"/>
      <c r="I38" s="12"/>
      <c r="J38" s="12"/>
      <c r="K38" s="12"/>
      <c r="L38" s="12"/>
      <c r="M38" s="24"/>
      <c r="N38" s="24"/>
      <c r="O38" s="12"/>
      <c r="P38" s="12"/>
      <c r="Q38" s="12"/>
      <c r="R38" s="12"/>
      <c r="S38" s="12"/>
      <c r="T38" s="24"/>
      <c r="U38" s="24"/>
      <c r="V38" s="12"/>
      <c r="W38" s="12"/>
      <c r="X38" s="12"/>
      <c r="Y38" s="12"/>
      <c r="Z38" s="12"/>
      <c r="AA38" s="24"/>
      <c r="AB38" s="24"/>
      <c r="AC38" s="12"/>
      <c r="AD38" s="12"/>
      <c r="AE38" s="12"/>
      <c r="AF38" s="12"/>
      <c r="AG38" s="12"/>
      <c r="AH38" s="10">
        <f t="shared" si="3"/>
        <v>0</v>
      </c>
      <c r="AI38" s="51" t="e">
        <f t="shared" si="4"/>
        <v>#DIV/0!</v>
      </c>
      <c r="AJ38" s="332"/>
    </row>
    <row r="39" spans="1:36" ht="12.75" customHeight="1" x14ac:dyDescent="0.25">
      <c r="A39" s="220" t="str">
        <f>'Jan22'!A39</f>
        <v>Non EU/Other Activities</v>
      </c>
      <c r="B39" s="84" t="str">
        <f>'Jan22'!B39</f>
        <v>&lt;input in Jan tab only&gt;</v>
      </c>
      <c r="C39" s="220" t="str">
        <f>'Jan22'!C39</f>
        <v>WP &lt;insert&gt;</v>
      </c>
      <c r="D39" s="12"/>
      <c r="E39" s="12"/>
      <c r="F39" s="24"/>
      <c r="G39" s="24"/>
      <c r="H39" s="12"/>
      <c r="I39" s="12"/>
      <c r="J39" s="12"/>
      <c r="K39" s="12"/>
      <c r="L39" s="12"/>
      <c r="M39" s="24"/>
      <c r="N39" s="24"/>
      <c r="O39" s="12"/>
      <c r="P39" s="12"/>
      <c r="Q39" s="12"/>
      <c r="R39" s="12"/>
      <c r="S39" s="12"/>
      <c r="T39" s="24"/>
      <c r="U39" s="24"/>
      <c r="V39" s="12"/>
      <c r="W39" s="12"/>
      <c r="X39" s="12"/>
      <c r="Y39" s="12"/>
      <c r="Z39" s="12"/>
      <c r="AA39" s="24"/>
      <c r="AB39" s="24"/>
      <c r="AC39" s="12"/>
      <c r="AD39" s="12"/>
      <c r="AE39" s="12"/>
      <c r="AF39" s="12"/>
      <c r="AG39" s="12"/>
      <c r="AH39" s="10">
        <f t="shared" si="3"/>
        <v>0</v>
      </c>
      <c r="AI39" s="51" t="e">
        <f t="shared" si="4"/>
        <v>#DIV/0!</v>
      </c>
      <c r="AJ39" s="332"/>
    </row>
    <row r="40" spans="1:36" ht="12.75" customHeight="1" x14ac:dyDescent="0.25">
      <c r="A40" s="371" t="s">
        <v>148</v>
      </c>
      <c r="B40" s="372"/>
      <c r="C40" s="373"/>
      <c r="D40" s="9">
        <f t="shared" ref="D40:AG40" si="5">SUM(D34:D39)</f>
        <v>0</v>
      </c>
      <c r="E40" s="9">
        <f t="shared" si="5"/>
        <v>0</v>
      </c>
      <c r="F40" s="24">
        <f t="shared" si="5"/>
        <v>0</v>
      </c>
      <c r="G40" s="24">
        <f t="shared" si="5"/>
        <v>0</v>
      </c>
      <c r="H40" s="9">
        <f t="shared" si="5"/>
        <v>0</v>
      </c>
      <c r="I40" s="9">
        <f t="shared" si="5"/>
        <v>0</v>
      </c>
      <c r="J40" s="9">
        <f t="shared" si="5"/>
        <v>0</v>
      </c>
      <c r="K40" s="9">
        <f t="shared" si="5"/>
        <v>0</v>
      </c>
      <c r="L40" s="9">
        <f t="shared" si="5"/>
        <v>0</v>
      </c>
      <c r="M40" s="24">
        <f t="shared" si="5"/>
        <v>0</v>
      </c>
      <c r="N40" s="24">
        <f t="shared" si="5"/>
        <v>0</v>
      </c>
      <c r="O40" s="9">
        <f t="shared" si="5"/>
        <v>0</v>
      </c>
      <c r="P40" s="9">
        <f t="shared" si="5"/>
        <v>0</v>
      </c>
      <c r="Q40" s="9">
        <f t="shared" si="5"/>
        <v>0</v>
      </c>
      <c r="R40" s="9">
        <f t="shared" si="5"/>
        <v>0</v>
      </c>
      <c r="S40" s="9">
        <f t="shared" si="5"/>
        <v>0</v>
      </c>
      <c r="T40" s="24">
        <f t="shared" si="5"/>
        <v>0</v>
      </c>
      <c r="U40" s="24">
        <f t="shared" si="5"/>
        <v>0</v>
      </c>
      <c r="V40" s="9">
        <f t="shared" si="5"/>
        <v>0</v>
      </c>
      <c r="W40" s="9">
        <f t="shared" si="5"/>
        <v>0</v>
      </c>
      <c r="X40" s="9">
        <f t="shared" si="5"/>
        <v>0</v>
      </c>
      <c r="Y40" s="9">
        <f t="shared" si="5"/>
        <v>0</v>
      </c>
      <c r="Z40" s="9">
        <f t="shared" si="5"/>
        <v>0</v>
      </c>
      <c r="AA40" s="24">
        <f t="shared" si="5"/>
        <v>0</v>
      </c>
      <c r="AB40" s="24">
        <f t="shared" si="5"/>
        <v>0</v>
      </c>
      <c r="AC40" s="9">
        <f t="shared" si="5"/>
        <v>0</v>
      </c>
      <c r="AD40" s="9">
        <f t="shared" si="5"/>
        <v>0</v>
      </c>
      <c r="AE40" s="9">
        <f t="shared" si="5"/>
        <v>0</v>
      </c>
      <c r="AF40" s="9">
        <f t="shared" si="5"/>
        <v>0</v>
      </c>
      <c r="AG40" s="9">
        <f t="shared" si="5"/>
        <v>0</v>
      </c>
      <c r="AH40" s="10">
        <f t="shared" si="3"/>
        <v>0</v>
      </c>
      <c r="AI40" s="51" t="e">
        <f>AH40/$AH$48</f>
        <v>#DIV/0!</v>
      </c>
      <c r="AJ40" s="333"/>
    </row>
    <row r="41" spans="1:36"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49"/>
      <c r="AJ41" s="334"/>
    </row>
    <row r="42" spans="1:36" ht="12.75" customHeight="1" x14ac:dyDescent="0.25">
      <c r="A42" s="84" t="s">
        <v>19</v>
      </c>
      <c r="B42" s="84"/>
      <c r="C42" s="84"/>
      <c r="D42" s="12"/>
      <c r="E42" s="12"/>
      <c r="F42" s="24"/>
      <c r="G42" s="24"/>
      <c r="H42" s="12"/>
      <c r="I42" s="12"/>
      <c r="J42" s="12"/>
      <c r="K42" s="12"/>
      <c r="L42" s="12"/>
      <c r="M42" s="24"/>
      <c r="N42" s="24"/>
      <c r="O42" s="12"/>
      <c r="P42" s="12"/>
      <c r="Q42" s="12"/>
      <c r="R42" s="12"/>
      <c r="S42" s="12"/>
      <c r="T42" s="24"/>
      <c r="U42" s="24"/>
      <c r="V42" s="12"/>
      <c r="W42" s="12"/>
      <c r="X42" s="12"/>
      <c r="Y42" s="12"/>
      <c r="Z42" s="12"/>
      <c r="AA42" s="24"/>
      <c r="AB42" s="24"/>
      <c r="AC42" s="12"/>
      <c r="AD42" s="12"/>
      <c r="AE42" s="12"/>
      <c r="AF42" s="12"/>
      <c r="AG42" s="12"/>
      <c r="AH42" s="10">
        <f>SUM(D42:AG42)</f>
        <v>0</v>
      </c>
      <c r="AI42" s="10"/>
      <c r="AJ42" s="332"/>
    </row>
    <row r="43" spans="1:36" x14ac:dyDescent="0.25">
      <c r="A43" s="84" t="s">
        <v>20</v>
      </c>
      <c r="B43" s="84"/>
      <c r="C43" s="84"/>
      <c r="D43" s="12"/>
      <c r="E43" s="12"/>
      <c r="F43" s="24"/>
      <c r="G43" s="24"/>
      <c r="H43" s="12"/>
      <c r="I43" s="12"/>
      <c r="J43" s="12"/>
      <c r="K43" s="12"/>
      <c r="L43" s="12"/>
      <c r="M43" s="24"/>
      <c r="N43" s="24"/>
      <c r="O43" s="12"/>
      <c r="P43" s="12"/>
      <c r="Q43" s="12"/>
      <c r="R43" s="12"/>
      <c r="S43" s="12"/>
      <c r="T43" s="24"/>
      <c r="U43" s="24"/>
      <c r="V43" s="12"/>
      <c r="W43" s="12"/>
      <c r="X43" s="12"/>
      <c r="Y43" s="12"/>
      <c r="Z43" s="12"/>
      <c r="AA43" s="24"/>
      <c r="AB43" s="24"/>
      <c r="AC43" s="12"/>
      <c r="AD43" s="12"/>
      <c r="AE43" s="12"/>
      <c r="AF43" s="12"/>
      <c r="AG43" s="12"/>
      <c r="AH43" s="10">
        <f>SUM(D43:AG43)</f>
        <v>0</v>
      </c>
      <c r="AI43" s="10"/>
      <c r="AJ43" s="332"/>
    </row>
    <row r="44" spans="1:36" x14ac:dyDescent="0.25">
      <c r="A44" s="84" t="s">
        <v>36</v>
      </c>
      <c r="B44" s="84"/>
      <c r="C44" s="84"/>
      <c r="D44" s="12"/>
      <c r="E44" s="12"/>
      <c r="F44" s="24"/>
      <c r="G44" s="24"/>
      <c r="H44" s="12"/>
      <c r="I44" s="12"/>
      <c r="J44" s="12"/>
      <c r="K44" s="12"/>
      <c r="L44" s="12"/>
      <c r="M44" s="24"/>
      <c r="N44" s="24"/>
      <c r="O44" s="12"/>
      <c r="P44" s="12"/>
      <c r="Q44" s="12"/>
      <c r="R44" s="12"/>
      <c r="S44" s="12"/>
      <c r="T44" s="24"/>
      <c r="U44" s="24"/>
      <c r="V44" s="12"/>
      <c r="W44" s="12"/>
      <c r="X44" s="12"/>
      <c r="Y44" s="12"/>
      <c r="Z44" s="12"/>
      <c r="AA44" s="24"/>
      <c r="AB44" s="24"/>
      <c r="AC44" s="12"/>
      <c r="AD44" s="12"/>
      <c r="AE44" s="12"/>
      <c r="AF44" s="12"/>
      <c r="AG44" s="12"/>
      <c r="AH44" s="10">
        <f>SUM(D44:AG44)</f>
        <v>0</v>
      </c>
      <c r="AI44" s="10"/>
      <c r="AJ44" s="332"/>
    </row>
    <row r="45" spans="1:36" x14ac:dyDescent="0.25">
      <c r="A45" s="84" t="s">
        <v>21</v>
      </c>
      <c r="B45" s="84"/>
      <c r="C45" s="84"/>
      <c r="D45" s="12"/>
      <c r="E45" s="12"/>
      <c r="F45" s="24"/>
      <c r="G45" s="24"/>
      <c r="H45" s="12"/>
      <c r="I45" s="12"/>
      <c r="J45" s="12"/>
      <c r="K45" s="12"/>
      <c r="L45" s="12"/>
      <c r="M45" s="24"/>
      <c r="N45" s="24"/>
      <c r="O45" s="12"/>
      <c r="P45" s="12"/>
      <c r="Q45" s="12"/>
      <c r="R45" s="12"/>
      <c r="S45" s="12"/>
      <c r="T45" s="24"/>
      <c r="U45" s="24"/>
      <c r="V45" s="12"/>
      <c r="W45" s="12"/>
      <c r="X45" s="12"/>
      <c r="Y45" s="12"/>
      <c r="Z45" s="12"/>
      <c r="AA45" s="24"/>
      <c r="AB45" s="24"/>
      <c r="AC45" s="12"/>
      <c r="AD45" s="12"/>
      <c r="AE45" s="12"/>
      <c r="AF45" s="12"/>
      <c r="AG45" s="12"/>
      <c r="AH45" s="10">
        <f>SUM(D45:AG45)</f>
        <v>0</v>
      </c>
      <c r="AI45" s="10"/>
      <c r="AJ45" s="332"/>
    </row>
    <row r="46" spans="1:36" x14ac:dyDescent="0.25">
      <c r="A46" s="374" t="s">
        <v>149</v>
      </c>
      <c r="B46" s="375"/>
      <c r="C46" s="376"/>
      <c r="D46" s="9">
        <f t="shared" ref="D46:AG46" si="6">SUM(D42:D45)</f>
        <v>0</v>
      </c>
      <c r="E46" s="9">
        <f t="shared" si="6"/>
        <v>0</v>
      </c>
      <c r="F46" s="24">
        <f t="shared" si="6"/>
        <v>0</v>
      </c>
      <c r="G46" s="24">
        <f t="shared" si="6"/>
        <v>0</v>
      </c>
      <c r="H46" s="9">
        <f t="shared" si="6"/>
        <v>0</v>
      </c>
      <c r="I46" s="9">
        <f t="shared" si="6"/>
        <v>0</v>
      </c>
      <c r="J46" s="9">
        <f t="shared" si="6"/>
        <v>0</v>
      </c>
      <c r="K46" s="9">
        <f t="shared" si="6"/>
        <v>0</v>
      </c>
      <c r="L46" s="9">
        <f t="shared" si="6"/>
        <v>0</v>
      </c>
      <c r="M46" s="24">
        <f t="shared" si="6"/>
        <v>0</v>
      </c>
      <c r="N46" s="24">
        <f t="shared" si="6"/>
        <v>0</v>
      </c>
      <c r="O46" s="9">
        <f t="shared" si="6"/>
        <v>0</v>
      </c>
      <c r="P46" s="9">
        <f t="shared" si="6"/>
        <v>0</v>
      </c>
      <c r="Q46" s="9">
        <f t="shared" si="6"/>
        <v>0</v>
      </c>
      <c r="R46" s="9">
        <f t="shared" si="6"/>
        <v>0</v>
      </c>
      <c r="S46" s="9">
        <f t="shared" si="6"/>
        <v>0</v>
      </c>
      <c r="T46" s="24">
        <f t="shared" si="6"/>
        <v>0</v>
      </c>
      <c r="U46" s="24">
        <f t="shared" si="6"/>
        <v>0</v>
      </c>
      <c r="V46" s="9">
        <f t="shared" si="6"/>
        <v>0</v>
      </c>
      <c r="W46" s="9">
        <f t="shared" si="6"/>
        <v>0</v>
      </c>
      <c r="X46" s="9">
        <f t="shared" si="6"/>
        <v>0</v>
      </c>
      <c r="Y46" s="9">
        <f t="shared" si="6"/>
        <v>0</v>
      </c>
      <c r="Z46" s="9">
        <f t="shared" si="6"/>
        <v>0</v>
      </c>
      <c r="AA46" s="24">
        <f t="shared" si="6"/>
        <v>0</v>
      </c>
      <c r="AB46" s="24">
        <f t="shared" si="6"/>
        <v>0</v>
      </c>
      <c r="AC46" s="9">
        <f t="shared" si="6"/>
        <v>0</v>
      </c>
      <c r="AD46" s="9">
        <f t="shared" si="6"/>
        <v>0</v>
      </c>
      <c r="AE46" s="9">
        <f t="shared" si="6"/>
        <v>0</v>
      </c>
      <c r="AF46" s="9">
        <f t="shared" si="6"/>
        <v>0</v>
      </c>
      <c r="AG46" s="9">
        <f t="shared" si="6"/>
        <v>0</v>
      </c>
      <c r="AH46" s="10">
        <f>SUM(D46:AG46)</f>
        <v>0</v>
      </c>
      <c r="AI46" s="10"/>
      <c r="AJ46" s="11"/>
    </row>
    <row r="47" spans="1:36" x14ac:dyDescent="0.25">
      <c r="A47" s="303"/>
      <c r="B47" s="304"/>
      <c r="C47" s="304"/>
      <c r="D47" s="316"/>
      <c r="E47" s="316"/>
      <c r="F47" s="317"/>
      <c r="G47" s="317"/>
      <c r="H47" s="316"/>
      <c r="I47" s="316"/>
      <c r="J47" s="316"/>
      <c r="K47" s="316"/>
      <c r="L47" s="316"/>
      <c r="M47" s="317"/>
      <c r="N47" s="317"/>
      <c r="O47" s="316"/>
      <c r="P47" s="316"/>
      <c r="Q47" s="316"/>
      <c r="R47" s="316"/>
      <c r="S47" s="316"/>
      <c r="T47" s="317"/>
      <c r="U47" s="317"/>
      <c r="V47" s="316"/>
      <c r="W47" s="316"/>
      <c r="X47" s="316"/>
      <c r="Y47" s="316"/>
      <c r="Z47" s="316"/>
      <c r="AA47" s="317"/>
      <c r="AB47" s="317"/>
      <c r="AC47" s="316"/>
      <c r="AD47" s="316"/>
      <c r="AE47" s="316"/>
      <c r="AF47" s="316"/>
      <c r="AG47" s="316"/>
      <c r="AH47" s="316"/>
      <c r="AI47" s="318"/>
      <c r="AJ47" s="319"/>
    </row>
    <row r="48" spans="1:36" x14ac:dyDescent="0.25">
      <c r="A48" s="374" t="s">
        <v>150</v>
      </c>
      <c r="B48" s="375"/>
      <c r="C48" s="376"/>
      <c r="D48" s="9">
        <f t="shared" ref="D48:AG48" si="7">D32+D40</f>
        <v>0</v>
      </c>
      <c r="E48" s="9">
        <f t="shared" si="7"/>
        <v>0</v>
      </c>
      <c r="F48" s="24">
        <f t="shared" si="7"/>
        <v>0</v>
      </c>
      <c r="G48" s="24">
        <f t="shared" si="7"/>
        <v>0</v>
      </c>
      <c r="H48" s="9">
        <f t="shared" si="7"/>
        <v>0</v>
      </c>
      <c r="I48" s="9">
        <f t="shared" si="7"/>
        <v>0</v>
      </c>
      <c r="J48" s="9">
        <f t="shared" si="7"/>
        <v>0</v>
      </c>
      <c r="K48" s="9">
        <f t="shared" si="7"/>
        <v>0</v>
      </c>
      <c r="L48" s="9">
        <f t="shared" si="7"/>
        <v>0</v>
      </c>
      <c r="M48" s="24">
        <f t="shared" si="7"/>
        <v>0</v>
      </c>
      <c r="N48" s="24">
        <f t="shared" si="7"/>
        <v>0</v>
      </c>
      <c r="O48" s="9">
        <f t="shared" si="7"/>
        <v>0</v>
      </c>
      <c r="P48" s="9">
        <f t="shared" si="7"/>
        <v>0</v>
      </c>
      <c r="Q48" s="9">
        <f t="shared" si="7"/>
        <v>0</v>
      </c>
      <c r="R48" s="9">
        <f t="shared" si="7"/>
        <v>0</v>
      </c>
      <c r="S48" s="9">
        <f t="shared" si="7"/>
        <v>0</v>
      </c>
      <c r="T48" s="24">
        <f t="shared" si="7"/>
        <v>0</v>
      </c>
      <c r="U48" s="24">
        <f t="shared" si="7"/>
        <v>0</v>
      </c>
      <c r="V48" s="9">
        <f t="shared" si="7"/>
        <v>0</v>
      </c>
      <c r="W48" s="9">
        <f t="shared" si="7"/>
        <v>0</v>
      </c>
      <c r="X48" s="9">
        <f t="shared" si="7"/>
        <v>0</v>
      </c>
      <c r="Y48" s="9">
        <f t="shared" si="7"/>
        <v>0</v>
      </c>
      <c r="Z48" s="9">
        <f t="shared" si="7"/>
        <v>0</v>
      </c>
      <c r="AA48" s="24">
        <f t="shared" si="7"/>
        <v>0</v>
      </c>
      <c r="AB48" s="24">
        <f t="shared" si="7"/>
        <v>0</v>
      </c>
      <c r="AC48" s="9">
        <f t="shared" si="7"/>
        <v>0</v>
      </c>
      <c r="AD48" s="9">
        <f t="shared" si="7"/>
        <v>0</v>
      </c>
      <c r="AE48" s="9">
        <f t="shared" si="7"/>
        <v>0</v>
      </c>
      <c r="AF48" s="9">
        <f t="shared" si="7"/>
        <v>0</v>
      </c>
      <c r="AG48" s="9">
        <f t="shared" si="7"/>
        <v>0</v>
      </c>
      <c r="AH48" s="13">
        <f>SUM(D48:AG48)</f>
        <v>0</v>
      </c>
      <c r="AI48" s="38"/>
      <c r="AJ48" s="314"/>
    </row>
    <row r="49" spans="1:36" x14ac:dyDescent="0.25">
      <c r="A49" s="320"/>
      <c r="B49" s="321"/>
      <c r="C49" s="321"/>
      <c r="D49" s="316"/>
      <c r="E49" s="316"/>
      <c r="F49" s="317"/>
      <c r="G49" s="317"/>
      <c r="H49" s="316"/>
      <c r="I49" s="316"/>
      <c r="J49" s="316"/>
      <c r="K49" s="316"/>
      <c r="L49" s="316"/>
      <c r="M49" s="317"/>
      <c r="N49" s="317"/>
      <c r="O49" s="316"/>
      <c r="P49" s="316"/>
      <c r="Q49" s="316"/>
      <c r="R49" s="316"/>
      <c r="S49" s="316"/>
      <c r="T49" s="317"/>
      <c r="U49" s="317"/>
      <c r="V49" s="316"/>
      <c r="W49" s="316"/>
      <c r="X49" s="316"/>
      <c r="Y49" s="316"/>
      <c r="Z49" s="316"/>
      <c r="AA49" s="317"/>
      <c r="AB49" s="317"/>
      <c r="AC49" s="316"/>
      <c r="AD49" s="316"/>
      <c r="AE49" s="316"/>
      <c r="AF49" s="316"/>
      <c r="AG49" s="316"/>
      <c r="AH49" s="322"/>
      <c r="AI49" s="323"/>
      <c r="AJ49" s="324"/>
    </row>
    <row r="50" spans="1:36" x14ac:dyDescent="0.25">
      <c r="A50" s="377" t="s">
        <v>151</v>
      </c>
      <c r="B50" s="378"/>
      <c r="C50" s="379"/>
      <c r="D50" s="14">
        <f>D32+D40+D46</f>
        <v>0</v>
      </c>
      <c r="E50" s="14">
        <f t="shared" ref="E50:AG50" si="8">E32+E40+E46</f>
        <v>0</v>
      </c>
      <c r="F50" s="24">
        <f t="shared" si="8"/>
        <v>0</v>
      </c>
      <c r="G50" s="24">
        <f t="shared" si="8"/>
        <v>0</v>
      </c>
      <c r="H50" s="14">
        <f t="shared" si="8"/>
        <v>0</v>
      </c>
      <c r="I50" s="14">
        <f t="shared" si="8"/>
        <v>0</v>
      </c>
      <c r="J50" s="14">
        <f t="shared" si="8"/>
        <v>0</v>
      </c>
      <c r="K50" s="14">
        <f t="shared" si="8"/>
        <v>0</v>
      </c>
      <c r="L50" s="14">
        <f t="shared" si="8"/>
        <v>0</v>
      </c>
      <c r="M50" s="24">
        <f t="shared" si="8"/>
        <v>0</v>
      </c>
      <c r="N50" s="24">
        <f t="shared" si="8"/>
        <v>0</v>
      </c>
      <c r="O50" s="14">
        <f t="shared" si="8"/>
        <v>0</v>
      </c>
      <c r="P50" s="14">
        <f t="shared" si="8"/>
        <v>0</v>
      </c>
      <c r="Q50" s="14">
        <f t="shared" si="8"/>
        <v>0</v>
      </c>
      <c r="R50" s="14">
        <f t="shared" si="8"/>
        <v>0</v>
      </c>
      <c r="S50" s="14">
        <f t="shared" si="8"/>
        <v>0</v>
      </c>
      <c r="T50" s="24">
        <f t="shared" si="8"/>
        <v>0</v>
      </c>
      <c r="U50" s="24">
        <f t="shared" si="8"/>
        <v>0</v>
      </c>
      <c r="V50" s="14">
        <f t="shared" si="8"/>
        <v>0</v>
      </c>
      <c r="W50" s="14">
        <f t="shared" si="8"/>
        <v>0</v>
      </c>
      <c r="X50" s="14">
        <f t="shared" si="8"/>
        <v>0</v>
      </c>
      <c r="Y50" s="14">
        <f t="shared" si="8"/>
        <v>0</v>
      </c>
      <c r="Z50" s="14">
        <f t="shared" si="8"/>
        <v>0</v>
      </c>
      <c r="AA50" s="24">
        <f t="shared" si="8"/>
        <v>0</v>
      </c>
      <c r="AB50" s="24">
        <f t="shared" si="8"/>
        <v>0</v>
      </c>
      <c r="AC50" s="14">
        <f t="shared" si="8"/>
        <v>0</v>
      </c>
      <c r="AD50" s="14">
        <f t="shared" si="8"/>
        <v>0</v>
      </c>
      <c r="AE50" s="14">
        <f t="shared" si="8"/>
        <v>0</v>
      </c>
      <c r="AF50" s="14">
        <f t="shared" si="8"/>
        <v>0</v>
      </c>
      <c r="AG50" s="14">
        <f t="shared" si="8"/>
        <v>0</v>
      </c>
      <c r="AH50" s="10">
        <f>AH46+AH48</f>
        <v>0</v>
      </c>
      <c r="AI50" s="315"/>
      <c r="AJ50" s="21"/>
    </row>
    <row r="53" spans="1:36"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B53" s="25" t="s">
        <v>71</v>
      </c>
      <c r="AC53" s="16"/>
      <c r="AD53" s="16"/>
      <c r="AE53" s="16"/>
      <c r="AF53" s="29"/>
      <c r="AG53" s="16"/>
      <c r="AH53" s="16"/>
      <c r="AI53" s="16"/>
      <c r="AJ53" s="17"/>
    </row>
    <row r="54" spans="1:36"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B54" s="17"/>
      <c r="AI54" s="208" t="s">
        <v>37</v>
      </c>
      <c r="AJ54" s="38"/>
    </row>
    <row r="55" spans="1:36"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B55" s="52" t="s">
        <v>38</v>
      </c>
      <c r="AH55" s="328">
        <f>AH48</f>
        <v>0</v>
      </c>
      <c r="AI55" s="281" t="e">
        <f>AH55/AH48</f>
        <v>#DIV/0!</v>
      </c>
      <c r="AJ55" s="283"/>
    </row>
    <row r="56" spans="1:36"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B56" s="17"/>
      <c r="AG56" s="201"/>
      <c r="AH56" s="328"/>
      <c r="AI56" s="211"/>
      <c r="AJ56" s="17"/>
    </row>
    <row r="57" spans="1:36"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B57" s="209" t="str">
        <f>$A$16</f>
        <v>EU Projects</v>
      </c>
      <c r="AE57" s="327"/>
      <c r="AH57" s="329">
        <f>AH32</f>
        <v>0</v>
      </c>
      <c r="AI57" s="211" t="e">
        <f>AH57/AH55</f>
        <v>#DIV/0!</v>
      </c>
      <c r="AJ57" s="17"/>
    </row>
    <row r="58" spans="1:36"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B58" s="209" t="str">
        <f>$A$33</f>
        <v>Internal and National Projects</v>
      </c>
      <c r="AH58" s="330">
        <f>AH40</f>
        <v>0</v>
      </c>
      <c r="AI58" s="282" t="e">
        <f>AH58/AH55</f>
        <v>#DIV/0!</v>
      </c>
      <c r="AJ58" s="284"/>
    </row>
    <row r="59" spans="1:36"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B59" s="17"/>
      <c r="AH59" s="329">
        <f>AH57+AH58</f>
        <v>0</v>
      </c>
      <c r="AI59" s="211" t="e">
        <f>AI57+AI58</f>
        <v>#DIV/0!</v>
      </c>
      <c r="AJ59" s="17"/>
    </row>
    <row r="60" spans="1:36"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B60" s="26"/>
      <c r="AC60" s="20"/>
      <c r="AD60" s="20"/>
      <c r="AE60" s="20"/>
      <c r="AF60" s="20"/>
      <c r="AG60" s="20"/>
      <c r="AH60" s="20"/>
      <c r="AI60" s="20"/>
      <c r="AJ60" s="17"/>
    </row>
    <row r="61" spans="1:36"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6"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6" x14ac:dyDescent="0.25">
      <c r="A63" s="33"/>
      <c r="B63" s="33"/>
      <c r="C63" s="33"/>
      <c r="L63" s="33"/>
    </row>
    <row r="64" spans="1:36"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Qc/UwLdx+UxPvRYnV2H8z76FKp1VBST7igVkEFzPwuGY3kXvwy77kigfgJabCzgzWEYFDO+xLC0LYHFMBzEdYA==" saltValue="hRtr0Y8OixWiCOhYmixufA==" spinCount="100000" sheet="1" objects="1" scenarios="1"/>
  <protectedRanges>
    <protectedRange sqref="C9" name="Range1_2"/>
    <protectedRange sqref="C4:F6" name="Range1_1_1"/>
    <protectedRange sqref="A53:A62" name="Range9_1_1_1"/>
    <protectedRange sqref="A53:A62" name="Range8_1_1_1"/>
    <protectedRange sqref="AJ17:AJ31" name="Range4"/>
    <protectedRange sqref="AJ34:AJ39" name="Range6"/>
    <protectedRange sqref="AJ42:AJ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2">
    <dataValidation allowBlank="1" showInputMessage="1" showErrorMessage="1" prompt="Please complete these cells on Jan13 sheet - please refer to Guidance for further detail" sqref="C17:C31" xr:uid="{00000000-0002-0000-0900-000000000000}"/>
    <dataValidation allowBlank="1" showErrorMessage="1" sqref="A17:B31" xr:uid="{37F708C8-2E11-4B87-A132-BD5A6F19EF61}"/>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9AE1E92F-FADC-4D96-AFDB-98250707D495}">
          <x14:formula1>
            <xm:f>'Dropdown Options'!$B$2:$B$8</xm:f>
          </x14:formula1>
          <xm:sqref>C6:J6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F17" sqref="F17"/>
    </sheetView>
  </sheetViews>
  <sheetFormatPr defaultColWidth="11.44140625" defaultRowHeight="13.2" x14ac:dyDescent="0.25"/>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43" ht="12" customHeight="1" x14ac:dyDescent="0.25"/>
    <row r="2" spans="1:43" ht="31.5" customHeight="1" x14ac:dyDescent="0.6">
      <c r="A2" s="2" t="s">
        <v>0</v>
      </c>
      <c r="B2" s="78" t="s">
        <v>72</v>
      </c>
      <c r="E2" s="1"/>
    </row>
    <row r="3" spans="1:43" ht="12" customHeight="1" x14ac:dyDescent="0.25">
      <c r="L3" s="7"/>
      <c r="M3" s="7"/>
      <c r="N3" s="7"/>
      <c r="O3" s="7"/>
    </row>
    <row r="4" spans="1:43"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3"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3"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3" s="3" customFormat="1" ht="18" customHeight="1" x14ac:dyDescent="0.25">
      <c r="A7" s="380" t="s">
        <v>3</v>
      </c>
      <c r="B7" s="381"/>
      <c r="C7" s="356" t="s">
        <v>33</v>
      </c>
      <c r="D7" s="357"/>
      <c r="E7" s="268"/>
      <c r="F7"/>
      <c r="G7"/>
      <c r="H7"/>
      <c r="I7"/>
      <c r="J7"/>
      <c r="S7" s="4"/>
      <c r="T7" s="4"/>
      <c r="U7" s="4"/>
    </row>
    <row r="8" spans="1:43"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c r="AQ8" s="6"/>
    </row>
    <row r="9" spans="1:43"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c r="AL9" s="3"/>
      <c r="AM9" s="3"/>
      <c r="AN9" s="3"/>
      <c r="AO9" s="3"/>
      <c r="AP9" s="3"/>
    </row>
    <row r="10" spans="1:43"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c r="AL10" s="3"/>
      <c r="AM10" s="3"/>
      <c r="AN10" s="3"/>
      <c r="AO10" s="3"/>
      <c r="AP10" s="3"/>
    </row>
    <row r="11" spans="1:43"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c r="AJ11" s="3"/>
    </row>
    <row r="12" spans="1:43"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c r="AJ12" s="3"/>
    </row>
    <row r="13" spans="1:43"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3"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139">
        <v>31</v>
      </c>
      <c r="AI14" s="86" t="s">
        <v>6</v>
      </c>
      <c r="AJ14" s="87" t="s">
        <v>62</v>
      </c>
      <c r="AK14" s="331" t="s">
        <v>7</v>
      </c>
    </row>
    <row r="15" spans="1:43" s="3" customFormat="1" ht="12.75" customHeight="1" x14ac:dyDescent="0.25">
      <c r="A15" s="84" t="s">
        <v>8</v>
      </c>
      <c r="B15" s="84"/>
      <c r="C15" s="84"/>
      <c r="D15" s="132" t="s">
        <v>15</v>
      </c>
      <c r="E15" s="132" t="s">
        <v>9</v>
      </c>
      <c r="F15" s="198" t="s">
        <v>10</v>
      </c>
      <c r="G15" s="198" t="s">
        <v>11</v>
      </c>
      <c r="H15" s="198" t="s">
        <v>12</v>
      </c>
      <c r="I15" s="198" t="s">
        <v>13</v>
      </c>
      <c r="J15" s="198" t="s">
        <v>14</v>
      </c>
      <c r="K15" s="132" t="s">
        <v>15</v>
      </c>
      <c r="L15" s="132" t="s">
        <v>9</v>
      </c>
      <c r="M15" s="198" t="s">
        <v>10</v>
      </c>
      <c r="N15" s="198" t="s">
        <v>11</v>
      </c>
      <c r="O15" s="198" t="s">
        <v>12</v>
      </c>
      <c r="P15" s="198" t="s">
        <v>13</v>
      </c>
      <c r="Q15" s="198" t="s">
        <v>14</v>
      </c>
      <c r="R15" s="132" t="s">
        <v>15</v>
      </c>
      <c r="S15" s="132" t="s">
        <v>9</v>
      </c>
      <c r="T15" s="198" t="s">
        <v>10</v>
      </c>
      <c r="U15" s="198" t="s">
        <v>11</v>
      </c>
      <c r="V15" s="198" t="s">
        <v>12</v>
      </c>
      <c r="W15" s="198" t="s">
        <v>13</v>
      </c>
      <c r="X15" s="198" t="s">
        <v>14</v>
      </c>
      <c r="Y15" s="132" t="s">
        <v>15</v>
      </c>
      <c r="Z15" s="132" t="s">
        <v>9</v>
      </c>
      <c r="AA15" s="198" t="s">
        <v>10</v>
      </c>
      <c r="AB15" s="198" t="s">
        <v>11</v>
      </c>
      <c r="AC15" s="198" t="s">
        <v>12</v>
      </c>
      <c r="AD15" s="198" t="s">
        <v>13</v>
      </c>
      <c r="AE15" s="198" t="s">
        <v>14</v>
      </c>
      <c r="AF15" s="132" t="s">
        <v>15</v>
      </c>
      <c r="AG15" s="132" t="s">
        <v>9</v>
      </c>
      <c r="AH15" s="132" t="s">
        <v>10</v>
      </c>
      <c r="AI15" s="86"/>
      <c r="AJ15" s="87" t="s">
        <v>63</v>
      </c>
      <c r="AK15" s="80"/>
    </row>
    <row r="16" spans="1:43"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4"/>
    </row>
    <row r="17" spans="1:37" ht="12.75" customHeight="1" x14ac:dyDescent="0.25">
      <c r="A17" s="83" t="str">
        <f>'Jan22'!A17</f>
        <v>Insert Project Title + UCD a/c no. + EU Reference No.</v>
      </c>
      <c r="B17" s="79" t="str">
        <f>'Jan22'!B17</f>
        <v>&lt;select from list in Jan tab only&gt;</v>
      </c>
      <c r="C17" s="79" t="str">
        <f>'Jan22'!C17</f>
        <v>WP &lt;insert&gt;</v>
      </c>
      <c r="D17" s="24"/>
      <c r="E17" s="24"/>
      <c r="F17" s="12"/>
      <c r="G17" s="12"/>
      <c r="H17" s="12"/>
      <c r="I17" s="12"/>
      <c r="J17" s="12"/>
      <c r="K17" s="24"/>
      <c r="L17" s="24"/>
      <c r="M17" s="12"/>
      <c r="N17" s="12"/>
      <c r="O17" s="12"/>
      <c r="P17" s="12"/>
      <c r="Q17" s="12"/>
      <c r="R17" s="24"/>
      <c r="S17" s="24"/>
      <c r="T17" s="12"/>
      <c r="U17" s="12"/>
      <c r="V17" s="12"/>
      <c r="W17" s="12"/>
      <c r="X17" s="12"/>
      <c r="Y17" s="24"/>
      <c r="Z17" s="24"/>
      <c r="AA17" s="12"/>
      <c r="AB17" s="12"/>
      <c r="AC17" s="12"/>
      <c r="AD17" s="12"/>
      <c r="AE17" s="12"/>
      <c r="AF17" s="24"/>
      <c r="AG17" s="24"/>
      <c r="AH17" s="139"/>
      <c r="AI17" s="10">
        <f>SUM(D17:AH17)</f>
        <v>0</v>
      </c>
      <c r="AJ17" s="51" t="e">
        <f t="shared" ref="AJ17:AJ32" si="0">AI17/$AI$48</f>
        <v>#DIV/0!</v>
      </c>
      <c r="AK17" s="335"/>
    </row>
    <row r="18" spans="1:37" ht="12.75" customHeight="1" x14ac:dyDescent="0.25">
      <c r="A18" s="83" t="str">
        <f>'Jan22'!A18</f>
        <v>Insert Project Title + UCD a/c no. + EU Reference No.</v>
      </c>
      <c r="B18" s="79" t="str">
        <f>'Jan22'!B18</f>
        <v>&lt;select from list in Jan tab only&gt;</v>
      </c>
      <c r="C18" s="79" t="str">
        <f>'Jan22'!C18</f>
        <v>WP &lt;insert&gt;</v>
      </c>
      <c r="D18" s="24"/>
      <c r="E18" s="24"/>
      <c r="F18" s="12"/>
      <c r="G18" s="12"/>
      <c r="H18" s="12"/>
      <c r="I18" s="12"/>
      <c r="J18" s="12"/>
      <c r="K18" s="24"/>
      <c r="L18" s="24"/>
      <c r="M18" s="12"/>
      <c r="N18" s="12"/>
      <c r="O18" s="12"/>
      <c r="P18" s="12"/>
      <c r="Q18" s="12"/>
      <c r="R18" s="24"/>
      <c r="S18" s="24"/>
      <c r="T18" s="12"/>
      <c r="U18" s="12"/>
      <c r="V18" s="12"/>
      <c r="W18" s="12"/>
      <c r="X18" s="12"/>
      <c r="Y18" s="24"/>
      <c r="Z18" s="24"/>
      <c r="AA18" s="12"/>
      <c r="AB18" s="12"/>
      <c r="AC18" s="12"/>
      <c r="AD18" s="12"/>
      <c r="AE18" s="12"/>
      <c r="AF18" s="24"/>
      <c r="AG18" s="24"/>
      <c r="AH18" s="139"/>
      <c r="AI18" s="10">
        <f t="shared" ref="AI18:AI31" si="1">SUM(D18:AH18)</f>
        <v>0</v>
      </c>
      <c r="AJ18" s="51" t="e">
        <f t="shared" si="0"/>
        <v>#DIV/0!</v>
      </c>
      <c r="AK18" s="335"/>
    </row>
    <row r="19" spans="1:37" ht="12.75" customHeight="1" x14ac:dyDescent="0.25">
      <c r="A19" s="83" t="str">
        <f>'Jan22'!A19</f>
        <v>Insert Project Title + UCD a/c no. + EU Reference No.</v>
      </c>
      <c r="B19" s="79" t="str">
        <f>'Jan22'!B19</f>
        <v>&lt;select from list in Jan tab only&gt;</v>
      </c>
      <c r="C19" s="79" t="str">
        <f>'Jan22'!C19</f>
        <v>WP &lt;insert&gt;</v>
      </c>
      <c r="D19" s="24"/>
      <c r="E19" s="24"/>
      <c r="F19" s="12"/>
      <c r="G19" s="12"/>
      <c r="H19" s="12"/>
      <c r="I19" s="12"/>
      <c r="J19" s="12"/>
      <c r="K19" s="24"/>
      <c r="L19" s="24"/>
      <c r="M19" s="12"/>
      <c r="N19" s="12"/>
      <c r="O19" s="12"/>
      <c r="P19" s="12"/>
      <c r="Q19" s="12"/>
      <c r="R19" s="24"/>
      <c r="S19" s="24"/>
      <c r="T19" s="12"/>
      <c r="U19" s="12"/>
      <c r="V19" s="12"/>
      <c r="W19" s="12"/>
      <c r="X19" s="12"/>
      <c r="Y19" s="24"/>
      <c r="Z19" s="24"/>
      <c r="AA19" s="12"/>
      <c r="AB19" s="12"/>
      <c r="AC19" s="12"/>
      <c r="AD19" s="12"/>
      <c r="AE19" s="12"/>
      <c r="AF19" s="24"/>
      <c r="AG19" s="24"/>
      <c r="AH19" s="139"/>
      <c r="AI19" s="10">
        <f t="shared" si="1"/>
        <v>0</v>
      </c>
      <c r="AJ19" s="51" t="e">
        <f t="shared" si="0"/>
        <v>#DIV/0!</v>
      </c>
      <c r="AK19" s="335"/>
    </row>
    <row r="20" spans="1:37" ht="12.75" customHeight="1" x14ac:dyDescent="0.25">
      <c r="A20" s="83" t="str">
        <f>'Jan22'!A20</f>
        <v>Insert Project Title + UCD a/c no. + EU Reference No.</v>
      </c>
      <c r="B20" s="79" t="str">
        <f>'Jan22'!B20</f>
        <v>&lt;select from list in Jan tab only&gt;</v>
      </c>
      <c r="C20" s="79" t="str">
        <f>'Jan22'!C20</f>
        <v>WP &lt;insert&gt;</v>
      </c>
      <c r="D20" s="24"/>
      <c r="E20" s="24"/>
      <c r="F20" s="12"/>
      <c r="G20" s="12"/>
      <c r="H20" s="12"/>
      <c r="I20" s="12"/>
      <c r="J20" s="12"/>
      <c r="K20" s="24"/>
      <c r="L20" s="24"/>
      <c r="M20" s="12"/>
      <c r="N20" s="12"/>
      <c r="O20" s="12"/>
      <c r="P20" s="12"/>
      <c r="Q20" s="12"/>
      <c r="R20" s="24"/>
      <c r="S20" s="24"/>
      <c r="T20" s="12"/>
      <c r="U20" s="12"/>
      <c r="V20" s="12"/>
      <c r="W20" s="12"/>
      <c r="X20" s="12"/>
      <c r="Y20" s="24"/>
      <c r="Z20" s="24"/>
      <c r="AA20" s="12"/>
      <c r="AB20" s="12"/>
      <c r="AC20" s="12"/>
      <c r="AD20" s="12"/>
      <c r="AE20" s="12"/>
      <c r="AF20" s="24"/>
      <c r="AG20" s="24"/>
      <c r="AH20" s="139"/>
      <c r="AI20" s="10">
        <f t="shared" si="1"/>
        <v>0</v>
      </c>
      <c r="AJ20" s="51" t="e">
        <f t="shared" si="0"/>
        <v>#DIV/0!</v>
      </c>
      <c r="AK20" s="335"/>
    </row>
    <row r="21" spans="1:37" ht="12.75" customHeight="1" x14ac:dyDescent="0.25">
      <c r="A21" s="83" t="str">
        <f>'Jan22'!A21</f>
        <v>Insert Project Title + UCD a/c no. + EU Reference No.</v>
      </c>
      <c r="B21" s="79" t="str">
        <f>'Jan22'!B21</f>
        <v>&lt;select from list in Jan tab only&gt;</v>
      </c>
      <c r="C21" s="79" t="str">
        <f>'Jan22'!C21</f>
        <v>WP &lt;insert&gt;</v>
      </c>
      <c r="D21" s="24"/>
      <c r="E21" s="24"/>
      <c r="F21" s="12"/>
      <c r="G21" s="12"/>
      <c r="H21" s="12"/>
      <c r="I21" s="12"/>
      <c r="J21" s="12"/>
      <c r="K21" s="24"/>
      <c r="L21" s="24"/>
      <c r="M21" s="12"/>
      <c r="N21" s="12"/>
      <c r="O21" s="12"/>
      <c r="P21" s="12"/>
      <c r="Q21" s="12"/>
      <c r="R21" s="24"/>
      <c r="S21" s="24"/>
      <c r="T21" s="12"/>
      <c r="U21" s="12"/>
      <c r="V21" s="12"/>
      <c r="W21" s="12"/>
      <c r="X21" s="12"/>
      <c r="Y21" s="24"/>
      <c r="Z21" s="24"/>
      <c r="AA21" s="12"/>
      <c r="AB21" s="12"/>
      <c r="AC21" s="12"/>
      <c r="AD21" s="12"/>
      <c r="AE21" s="12"/>
      <c r="AF21" s="24"/>
      <c r="AG21" s="24"/>
      <c r="AH21" s="139"/>
      <c r="AI21" s="10">
        <f t="shared" si="1"/>
        <v>0</v>
      </c>
      <c r="AJ21" s="51" t="e">
        <f t="shared" si="0"/>
        <v>#DIV/0!</v>
      </c>
      <c r="AK21" s="335"/>
    </row>
    <row r="22" spans="1:37" ht="12.75" customHeight="1" x14ac:dyDescent="0.25">
      <c r="A22" s="83" t="str">
        <f>'Jan22'!A22</f>
        <v>Insert Project Title + UCD a/c no. + EU Reference No.</v>
      </c>
      <c r="B22" s="79" t="str">
        <f>'Jan22'!B22</f>
        <v>&lt;select from list in Jan tab only&gt;</v>
      </c>
      <c r="C22" s="79" t="str">
        <f>'Jan22'!C22</f>
        <v>WP &lt;insert&gt;</v>
      </c>
      <c r="D22" s="24"/>
      <c r="E22" s="24"/>
      <c r="F22" s="12"/>
      <c r="G22" s="12"/>
      <c r="H22" s="12"/>
      <c r="I22" s="12"/>
      <c r="J22" s="12"/>
      <c r="K22" s="24"/>
      <c r="L22" s="24"/>
      <c r="M22" s="12"/>
      <c r="N22" s="12"/>
      <c r="O22" s="12"/>
      <c r="P22" s="12"/>
      <c r="Q22" s="12"/>
      <c r="R22" s="24"/>
      <c r="S22" s="24"/>
      <c r="T22" s="12"/>
      <c r="U22" s="12"/>
      <c r="V22" s="12"/>
      <c r="W22" s="12"/>
      <c r="X22" s="12"/>
      <c r="Y22" s="24"/>
      <c r="Z22" s="24"/>
      <c r="AA22" s="12"/>
      <c r="AB22" s="12"/>
      <c r="AC22" s="12"/>
      <c r="AD22" s="12"/>
      <c r="AE22" s="12"/>
      <c r="AF22" s="24"/>
      <c r="AG22" s="24"/>
      <c r="AH22" s="139"/>
      <c r="AI22" s="10">
        <f t="shared" si="1"/>
        <v>0</v>
      </c>
      <c r="AJ22" s="51" t="e">
        <f t="shared" si="0"/>
        <v>#DIV/0!</v>
      </c>
      <c r="AK22" s="335"/>
    </row>
    <row r="23" spans="1:37" ht="12.75" customHeight="1" x14ac:dyDescent="0.25">
      <c r="A23" s="83" t="str">
        <f>'Jan22'!A23</f>
        <v>Insert Project Title + UCD a/c no. + EU Reference No.</v>
      </c>
      <c r="B23" s="79" t="str">
        <f>'Jan22'!B23</f>
        <v>&lt;select from list in Jan tab only&gt;</v>
      </c>
      <c r="C23" s="79" t="str">
        <f>'Jan22'!C23</f>
        <v>WP &lt;insert&gt;</v>
      </c>
      <c r="D23" s="24"/>
      <c r="E23" s="24"/>
      <c r="F23" s="12"/>
      <c r="G23" s="12"/>
      <c r="H23" s="12"/>
      <c r="I23" s="12"/>
      <c r="J23" s="12"/>
      <c r="K23" s="24"/>
      <c r="L23" s="24"/>
      <c r="M23" s="12"/>
      <c r="N23" s="12"/>
      <c r="O23" s="12"/>
      <c r="P23" s="12"/>
      <c r="Q23" s="12"/>
      <c r="R23" s="24"/>
      <c r="S23" s="24"/>
      <c r="T23" s="12"/>
      <c r="U23" s="12"/>
      <c r="V23" s="12"/>
      <c r="W23" s="12"/>
      <c r="X23" s="12"/>
      <c r="Y23" s="24"/>
      <c r="Z23" s="24"/>
      <c r="AA23" s="12"/>
      <c r="AB23" s="12"/>
      <c r="AC23" s="12"/>
      <c r="AD23" s="12"/>
      <c r="AE23" s="12"/>
      <c r="AF23" s="24"/>
      <c r="AG23" s="24"/>
      <c r="AH23" s="139"/>
      <c r="AI23" s="10">
        <f t="shared" si="1"/>
        <v>0</v>
      </c>
      <c r="AJ23" s="51" t="e">
        <f t="shared" si="0"/>
        <v>#DIV/0!</v>
      </c>
      <c r="AK23" s="335"/>
    </row>
    <row r="24" spans="1:37" ht="12.75" customHeight="1" x14ac:dyDescent="0.25">
      <c r="A24" s="83" t="str">
        <f>'Jan22'!A24</f>
        <v>Insert Project Title + UCD a/c no. + EU Reference No.</v>
      </c>
      <c r="B24" s="79" t="str">
        <f>'Jan22'!B24</f>
        <v>&lt;select from list in Jan tab only&gt;</v>
      </c>
      <c r="C24" s="79" t="str">
        <f>'Jan22'!C24</f>
        <v>WP &lt;insert&gt;</v>
      </c>
      <c r="D24" s="24"/>
      <c r="E24" s="24"/>
      <c r="F24" s="12"/>
      <c r="G24" s="12"/>
      <c r="H24" s="12"/>
      <c r="I24" s="12"/>
      <c r="J24" s="12"/>
      <c r="K24" s="24"/>
      <c r="L24" s="24"/>
      <c r="M24" s="12"/>
      <c r="N24" s="12"/>
      <c r="O24" s="12"/>
      <c r="P24" s="12"/>
      <c r="Q24" s="12"/>
      <c r="R24" s="24"/>
      <c r="S24" s="24"/>
      <c r="T24" s="12"/>
      <c r="U24" s="12"/>
      <c r="V24" s="12"/>
      <c r="W24" s="12"/>
      <c r="X24" s="12"/>
      <c r="Y24" s="24"/>
      <c r="Z24" s="24"/>
      <c r="AA24" s="12"/>
      <c r="AB24" s="12"/>
      <c r="AC24" s="12"/>
      <c r="AD24" s="12"/>
      <c r="AE24" s="12"/>
      <c r="AF24" s="24"/>
      <c r="AG24" s="24"/>
      <c r="AH24" s="139"/>
      <c r="AI24" s="10">
        <f t="shared" si="1"/>
        <v>0</v>
      </c>
      <c r="AJ24" s="51" t="e">
        <f t="shared" si="0"/>
        <v>#DIV/0!</v>
      </c>
      <c r="AK24" s="335"/>
    </row>
    <row r="25" spans="1:37" ht="12.75" customHeight="1" x14ac:dyDescent="0.25">
      <c r="A25" s="83" t="str">
        <f>'Jan22'!A25</f>
        <v>Insert Project Title + UCD a/c no. + EU Reference No.</v>
      </c>
      <c r="B25" s="79" t="str">
        <f>'Jan22'!B25</f>
        <v>&lt;select from list in Jan tab only&gt;</v>
      </c>
      <c r="C25" s="79" t="str">
        <f>'Jan22'!C25</f>
        <v>WP &lt;insert&gt;</v>
      </c>
      <c r="D25" s="24"/>
      <c r="E25" s="24"/>
      <c r="F25" s="12"/>
      <c r="G25" s="12"/>
      <c r="H25" s="12"/>
      <c r="I25" s="12"/>
      <c r="J25" s="12"/>
      <c r="K25" s="24"/>
      <c r="L25" s="24"/>
      <c r="M25" s="12"/>
      <c r="N25" s="12"/>
      <c r="O25" s="12"/>
      <c r="P25" s="12"/>
      <c r="Q25" s="12"/>
      <c r="R25" s="24"/>
      <c r="S25" s="24"/>
      <c r="T25" s="12"/>
      <c r="U25" s="12"/>
      <c r="V25" s="12"/>
      <c r="W25" s="12"/>
      <c r="X25" s="12"/>
      <c r="Y25" s="24"/>
      <c r="Z25" s="24"/>
      <c r="AA25" s="12"/>
      <c r="AB25" s="12"/>
      <c r="AC25" s="12"/>
      <c r="AD25" s="12"/>
      <c r="AE25" s="12"/>
      <c r="AF25" s="24"/>
      <c r="AG25" s="24"/>
      <c r="AH25" s="139"/>
      <c r="AI25" s="10">
        <f t="shared" si="1"/>
        <v>0</v>
      </c>
      <c r="AJ25" s="51" t="e">
        <f t="shared" si="0"/>
        <v>#DIV/0!</v>
      </c>
      <c r="AK25" s="335"/>
    </row>
    <row r="26" spans="1:37" ht="12.75" customHeight="1" x14ac:dyDescent="0.25">
      <c r="A26" s="83" t="str">
        <f>'Jan22'!A26</f>
        <v>Insert Project Title + UCD a/c no. + EU Reference No.</v>
      </c>
      <c r="B26" s="79" t="str">
        <f>'Jan22'!B26</f>
        <v>&lt;select from list in Jan tab only&gt;</v>
      </c>
      <c r="C26" s="79" t="str">
        <f>'Jan22'!C26</f>
        <v>WP &lt;insert&gt;</v>
      </c>
      <c r="D26" s="24"/>
      <c r="E26" s="24"/>
      <c r="F26" s="12"/>
      <c r="G26" s="12"/>
      <c r="H26" s="12"/>
      <c r="I26" s="12"/>
      <c r="J26" s="12"/>
      <c r="K26" s="24"/>
      <c r="L26" s="24"/>
      <c r="M26" s="12"/>
      <c r="N26" s="12"/>
      <c r="O26" s="12"/>
      <c r="P26" s="12"/>
      <c r="Q26" s="12"/>
      <c r="R26" s="24"/>
      <c r="S26" s="24"/>
      <c r="T26" s="12"/>
      <c r="U26" s="12"/>
      <c r="V26" s="12"/>
      <c r="W26" s="12"/>
      <c r="X26" s="12"/>
      <c r="Y26" s="24"/>
      <c r="Z26" s="24"/>
      <c r="AA26" s="12"/>
      <c r="AB26" s="12"/>
      <c r="AC26" s="12"/>
      <c r="AD26" s="12"/>
      <c r="AE26" s="12"/>
      <c r="AF26" s="24"/>
      <c r="AG26" s="24"/>
      <c r="AH26" s="139"/>
      <c r="AI26" s="10">
        <f t="shared" si="1"/>
        <v>0</v>
      </c>
      <c r="AJ26" s="51" t="e">
        <f t="shared" si="0"/>
        <v>#DIV/0!</v>
      </c>
      <c r="AK26" s="335"/>
    </row>
    <row r="27" spans="1:37" ht="12.75" customHeight="1" x14ac:dyDescent="0.25">
      <c r="A27" s="83" t="str">
        <f>'Jan22'!A27</f>
        <v>Insert Project Title + UCD a/c no. + EU Reference No.</v>
      </c>
      <c r="B27" s="79" t="str">
        <f>'Jan22'!B27</f>
        <v>&lt;select from list in Jan tab only&gt;</v>
      </c>
      <c r="C27" s="79" t="str">
        <f>'Jan22'!C27</f>
        <v>WP &lt;insert&gt;</v>
      </c>
      <c r="D27" s="24"/>
      <c r="E27" s="24"/>
      <c r="F27" s="12"/>
      <c r="G27" s="12"/>
      <c r="H27" s="12"/>
      <c r="I27" s="12"/>
      <c r="J27" s="12"/>
      <c r="K27" s="24"/>
      <c r="L27" s="24"/>
      <c r="M27" s="12"/>
      <c r="N27" s="12"/>
      <c r="O27" s="12"/>
      <c r="P27" s="12"/>
      <c r="Q27" s="12"/>
      <c r="R27" s="24"/>
      <c r="S27" s="24"/>
      <c r="T27" s="12"/>
      <c r="U27" s="12"/>
      <c r="V27" s="12"/>
      <c r="W27" s="12"/>
      <c r="X27" s="12"/>
      <c r="Y27" s="24"/>
      <c r="Z27" s="24"/>
      <c r="AA27" s="12"/>
      <c r="AB27" s="12"/>
      <c r="AC27" s="12"/>
      <c r="AD27" s="12"/>
      <c r="AE27" s="12"/>
      <c r="AF27" s="24"/>
      <c r="AG27" s="24"/>
      <c r="AH27" s="139"/>
      <c r="AI27" s="10">
        <f t="shared" si="1"/>
        <v>0</v>
      </c>
      <c r="AJ27" s="51" t="e">
        <f t="shared" si="0"/>
        <v>#DIV/0!</v>
      </c>
      <c r="AK27" s="335"/>
    </row>
    <row r="28" spans="1:37" ht="12.75" customHeight="1" x14ac:dyDescent="0.25">
      <c r="A28" s="83" t="str">
        <f>'Jan22'!A28</f>
        <v>Insert Project Title + UCD a/c no. + EU Reference No.</v>
      </c>
      <c r="B28" s="79" t="str">
        <f>'Jan22'!B28</f>
        <v>&lt;select from list in Jan tab only&gt;</v>
      </c>
      <c r="C28" s="79" t="str">
        <f>'Jan22'!C28</f>
        <v>WP &lt;insert&gt;</v>
      </c>
      <c r="D28" s="24"/>
      <c r="E28" s="24"/>
      <c r="F28" s="12"/>
      <c r="G28" s="12"/>
      <c r="H28" s="12"/>
      <c r="I28" s="12"/>
      <c r="J28" s="12"/>
      <c r="K28" s="24"/>
      <c r="L28" s="24"/>
      <c r="M28" s="12"/>
      <c r="N28" s="12"/>
      <c r="O28" s="12"/>
      <c r="P28" s="12"/>
      <c r="Q28" s="12"/>
      <c r="R28" s="24"/>
      <c r="S28" s="24"/>
      <c r="T28" s="12"/>
      <c r="U28" s="12"/>
      <c r="V28" s="12"/>
      <c r="W28" s="12"/>
      <c r="X28" s="12"/>
      <c r="Y28" s="24"/>
      <c r="Z28" s="24"/>
      <c r="AA28" s="12"/>
      <c r="AB28" s="12"/>
      <c r="AC28" s="12"/>
      <c r="AD28" s="12"/>
      <c r="AE28" s="12"/>
      <c r="AF28" s="24"/>
      <c r="AG28" s="24"/>
      <c r="AH28" s="139"/>
      <c r="AI28" s="10">
        <f t="shared" si="1"/>
        <v>0</v>
      </c>
      <c r="AJ28" s="51" t="e">
        <f t="shared" si="0"/>
        <v>#DIV/0!</v>
      </c>
      <c r="AK28" s="335"/>
    </row>
    <row r="29" spans="1:37" ht="12.75" customHeight="1" x14ac:dyDescent="0.25">
      <c r="A29" s="83" t="str">
        <f>'Jan22'!A29</f>
        <v>Insert Project Title + UCD a/c no. + EU Reference No.</v>
      </c>
      <c r="B29" s="79" t="str">
        <f>'Jan22'!B29</f>
        <v>&lt;select from list in Jan tab only&gt;</v>
      </c>
      <c r="C29" s="79" t="str">
        <f>'Jan22'!C29</f>
        <v>WP &lt;insert&gt;</v>
      </c>
      <c r="D29" s="24"/>
      <c r="E29" s="24"/>
      <c r="F29" s="12"/>
      <c r="G29" s="12"/>
      <c r="H29" s="12"/>
      <c r="I29" s="12"/>
      <c r="J29" s="12"/>
      <c r="K29" s="24"/>
      <c r="L29" s="24"/>
      <c r="M29" s="12"/>
      <c r="N29" s="12"/>
      <c r="O29" s="12"/>
      <c r="P29" s="12"/>
      <c r="Q29" s="12"/>
      <c r="R29" s="24"/>
      <c r="S29" s="24"/>
      <c r="T29" s="12"/>
      <c r="U29" s="12"/>
      <c r="V29" s="12"/>
      <c r="W29" s="12"/>
      <c r="X29" s="12"/>
      <c r="Y29" s="24"/>
      <c r="Z29" s="24"/>
      <c r="AA29" s="12"/>
      <c r="AB29" s="12"/>
      <c r="AC29" s="12"/>
      <c r="AD29" s="12"/>
      <c r="AE29" s="12"/>
      <c r="AF29" s="24"/>
      <c r="AG29" s="24"/>
      <c r="AH29" s="139"/>
      <c r="AI29" s="10">
        <f t="shared" si="1"/>
        <v>0</v>
      </c>
      <c r="AJ29" s="51" t="e">
        <f t="shared" si="0"/>
        <v>#DIV/0!</v>
      </c>
      <c r="AK29" s="335"/>
    </row>
    <row r="30" spans="1:37" ht="12.75" customHeight="1" x14ac:dyDescent="0.25">
      <c r="A30" s="83" t="str">
        <f>'Jan22'!A30</f>
        <v>Insert Project Title + UCD a/c no. + EU Reference No.</v>
      </c>
      <c r="B30" s="79" t="str">
        <f>'Jan22'!B30</f>
        <v>&lt;select from list in Jan tab only&gt;</v>
      </c>
      <c r="C30" s="79" t="str">
        <f>'Jan22'!C30</f>
        <v>WP &lt;insert&gt;</v>
      </c>
      <c r="D30" s="24"/>
      <c r="E30" s="24"/>
      <c r="F30" s="12"/>
      <c r="G30" s="12"/>
      <c r="H30" s="12"/>
      <c r="I30" s="12"/>
      <c r="J30" s="12"/>
      <c r="K30" s="24"/>
      <c r="L30" s="24"/>
      <c r="M30" s="12"/>
      <c r="N30" s="12"/>
      <c r="O30" s="12"/>
      <c r="P30" s="12"/>
      <c r="Q30" s="12"/>
      <c r="R30" s="24"/>
      <c r="S30" s="24"/>
      <c r="T30" s="12"/>
      <c r="U30" s="12"/>
      <c r="V30" s="12"/>
      <c r="W30" s="12"/>
      <c r="X30" s="12"/>
      <c r="Y30" s="24"/>
      <c r="Z30" s="24"/>
      <c r="AA30" s="12"/>
      <c r="AB30" s="12"/>
      <c r="AC30" s="12"/>
      <c r="AD30" s="12"/>
      <c r="AE30" s="12"/>
      <c r="AF30" s="24"/>
      <c r="AG30" s="24"/>
      <c r="AH30" s="139"/>
      <c r="AI30" s="10">
        <f t="shared" si="1"/>
        <v>0</v>
      </c>
      <c r="AJ30" s="51" t="e">
        <f t="shared" si="0"/>
        <v>#DIV/0!</v>
      </c>
      <c r="AK30" s="335"/>
    </row>
    <row r="31" spans="1:37" ht="12.75" customHeight="1" x14ac:dyDescent="0.25">
      <c r="A31" s="83" t="str">
        <f>'Jan22'!A31</f>
        <v>Insert Project Title + UCD a/c no. + EU Reference No.</v>
      </c>
      <c r="B31" s="79" t="str">
        <f>'Jan22'!B31</f>
        <v>&lt;select from list in Jan tab only&gt;</v>
      </c>
      <c r="C31" s="79" t="str">
        <f>'Jan22'!C31</f>
        <v>WP &lt;insert&gt;</v>
      </c>
      <c r="D31" s="24"/>
      <c r="E31" s="24"/>
      <c r="F31" s="12"/>
      <c r="G31" s="12"/>
      <c r="H31" s="12"/>
      <c r="I31" s="12"/>
      <c r="J31" s="12"/>
      <c r="K31" s="24"/>
      <c r="L31" s="24"/>
      <c r="M31" s="12"/>
      <c r="N31" s="12"/>
      <c r="O31" s="12"/>
      <c r="P31" s="12"/>
      <c r="Q31" s="12"/>
      <c r="R31" s="24"/>
      <c r="S31" s="24"/>
      <c r="T31" s="12"/>
      <c r="U31" s="12"/>
      <c r="V31" s="12"/>
      <c r="W31" s="12"/>
      <c r="X31" s="12"/>
      <c r="Y31" s="24"/>
      <c r="Z31" s="24"/>
      <c r="AA31" s="12"/>
      <c r="AB31" s="12"/>
      <c r="AC31" s="12"/>
      <c r="AD31" s="12"/>
      <c r="AE31" s="12"/>
      <c r="AF31" s="24"/>
      <c r="AG31" s="24"/>
      <c r="AH31" s="139"/>
      <c r="AI31" s="10">
        <f t="shared" si="1"/>
        <v>0</v>
      </c>
      <c r="AJ31" s="51" t="e">
        <f t="shared" si="0"/>
        <v>#DIV/0!</v>
      </c>
      <c r="AK31" s="335"/>
    </row>
    <row r="32" spans="1:37" ht="12.75" customHeight="1" x14ac:dyDescent="0.25">
      <c r="A32" s="371" t="s">
        <v>147</v>
      </c>
      <c r="B32" s="372"/>
      <c r="C32" s="373"/>
      <c r="D32" s="24">
        <f>SUM(D17:D31)</f>
        <v>0</v>
      </c>
      <c r="E32" s="24">
        <f t="shared" ref="E32:AI32" si="2">SUM(E17:E31)</f>
        <v>0</v>
      </c>
      <c r="F32" s="9">
        <f t="shared" si="2"/>
        <v>0</v>
      </c>
      <c r="G32" s="9">
        <f t="shared" si="2"/>
        <v>0</v>
      </c>
      <c r="H32" s="9">
        <f t="shared" si="2"/>
        <v>0</v>
      </c>
      <c r="I32" s="9">
        <f t="shared" si="2"/>
        <v>0</v>
      </c>
      <c r="J32" s="9">
        <f t="shared" si="2"/>
        <v>0</v>
      </c>
      <c r="K32" s="24">
        <f t="shared" si="2"/>
        <v>0</v>
      </c>
      <c r="L32" s="24">
        <f t="shared" si="2"/>
        <v>0</v>
      </c>
      <c r="M32" s="9">
        <f t="shared" si="2"/>
        <v>0</v>
      </c>
      <c r="N32" s="9">
        <f t="shared" si="2"/>
        <v>0</v>
      </c>
      <c r="O32" s="9">
        <f t="shared" si="2"/>
        <v>0</v>
      </c>
      <c r="P32" s="9">
        <f t="shared" si="2"/>
        <v>0</v>
      </c>
      <c r="Q32" s="9">
        <f t="shared" si="2"/>
        <v>0</v>
      </c>
      <c r="R32" s="24">
        <f t="shared" si="2"/>
        <v>0</v>
      </c>
      <c r="S32" s="24">
        <f t="shared" si="2"/>
        <v>0</v>
      </c>
      <c r="T32" s="9">
        <f t="shared" si="2"/>
        <v>0</v>
      </c>
      <c r="U32" s="9">
        <f t="shared" si="2"/>
        <v>0</v>
      </c>
      <c r="V32" s="9">
        <f t="shared" si="2"/>
        <v>0</v>
      </c>
      <c r="W32" s="9">
        <f t="shared" si="2"/>
        <v>0</v>
      </c>
      <c r="X32" s="9">
        <f t="shared" si="2"/>
        <v>0</v>
      </c>
      <c r="Y32" s="24">
        <f t="shared" si="2"/>
        <v>0</v>
      </c>
      <c r="Z32" s="24">
        <f t="shared" si="2"/>
        <v>0</v>
      </c>
      <c r="AA32" s="9">
        <f t="shared" si="2"/>
        <v>0</v>
      </c>
      <c r="AB32" s="9">
        <f t="shared" si="2"/>
        <v>0</v>
      </c>
      <c r="AC32" s="9">
        <f t="shared" si="2"/>
        <v>0</v>
      </c>
      <c r="AD32" s="9">
        <f t="shared" si="2"/>
        <v>0</v>
      </c>
      <c r="AE32" s="9">
        <f t="shared" si="2"/>
        <v>0</v>
      </c>
      <c r="AF32" s="24">
        <f t="shared" si="2"/>
        <v>0</v>
      </c>
      <c r="AG32" s="24">
        <f t="shared" si="2"/>
        <v>0</v>
      </c>
      <c r="AH32" s="139">
        <f t="shared" si="2"/>
        <v>0</v>
      </c>
      <c r="AI32" s="10">
        <f t="shared" si="2"/>
        <v>0</v>
      </c>
      <c r="AJ32" s="51" t="e">
        <f t="shared" si="0"/>
        <v>#DIV/0!</v>
      </c>
      <c r="AK32" s="333"/>
    </row>
    <row r="33" spans="1:37"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49"/>
      <c r="AK33" s="334"/>
    </row>
    <row r="34" spans="1:37" ht="12.75" customHeight="1" x14ac:dyDescent="0.25">
      <c r="A34" s="220" t="str">
        <f>'Jan22'!A34</f>
        <v>Non EU/Other Activities</v>
      </c>
      <c r="B34" s="84" t="str">
        <f>'Jan22'!B34</f>
        <v>&lt;input in Jan tab only&gt;</v>
      </c>
      <c r="C34" s="220" t="str">
        <f>'Jan22'!C34</f>
        <v>WP &lt;insert&gt;</v>
      </c>
      <c r="D34" s="24"/>
      <c r="E34" s="24"/>
      <c r="F34" s="12"/>
      <c r="G34" s="12"/>
      <c r="H34" s="12"/>
      <c r="I34" s="12"/>
      <c r="J34" s="12"/>
      <c r="K34" s="24"/>
      <c r="L34" s="24"/>
      <c r="M34" s="12"/>
      <c r="N34" s="12"/>
      <c r="O34" s="12"/>
      <c r="P34" s="12"/>
      <c r="Q34" s="12"/>
      <c r="R34" s="24"/>
      <c r="S34" s="24"/>
      <c r="T34" s="12"/>
      <c r="U34" s="12"/>
      <c r="V34" s="12"/>
      <c r="W34" s="12"/>
      <c r="X34" s="12"/>
      <c r="Y34" s="24"/>
      <c r="Z34" s="24"/>
      <c r="AA34" s="12"/>
      <c r="AB34" s="12"/>
      <c r="AC34" s="12"/>
      <c r="AD34" s="12"/>
      <c r="AE34" s="12"/>
      <c r="AF34" s="24"/>
      <c r="AG34" s="24"/>
      <c r="AH34" s="139"/>
      <c r="AI34" s="10">
        <f>SUM(D34:AH34)</f>
        <v>0</v>
      </c>
      <c r="AJ34" s="51" t="e">
        <f>AI34/$AI$48</f>
        <v>#DIV/0!</v>
      </c>
      <c r="AK34" s="332"/>
    </row>
    <row r="35" spans="1:37" ht="12.75" customHeight="1" x14ac:dyDescent="0.25">
      <c r="A35" s="220" t="str">
        <f>'Jan22'!A35</f>
        <v>Non EU/Other Activities</v>
      </c>
      <c r="B35" s="84" t="str">
        <f>'Jan22'!B35</f>
        <v>&lt;input in Jan tab only&gt;</v>
      </c>
      <c r="C35" s="220" t="str">
        <f>'Jan22'!C35</f>
        <v>WP &lt;insert&gt;</v>
      </c>
      <c r="D35" s="24"/>
      <c r="E35" s="24"/>
      <c r="F35" s="12"/>
      <c r="G35" s="12"/>
      <c r="H35" s="12"/>
      <c r="I35" s="12"/>
      <c r="J35" s="12"/>
      <c r="K35" s="24"/>
      <c r="L35" s="24"/>
      <c r="M35" s="12"/>
      <c r="N35" s="12"/>
      <c r="O35" s="12"/>
      <c r="P35" s="12"/>
      <c r="Q35" s="12"/>
      <c r="R35" s="24"/>
      <c r="S35" s="24"/>
      <c r="T35" s="12"/>
      <c r="U35" s="12"/>
      <c r="V35" s="12"/>
      <c r="W35" s="12"/>
      <c r="X35" s="12"/>
      <c r="Y35" s="24"/>
      <c r="Z35" s="24"/>
      <c r="AA35" s="12"/>
      <c r="AB35" s="12"/>
      <c r="AC35" s="12"/>
      <c r="AD35" s="12"/>
      <c r="AE35" s="12"/>
      <c r="AF35" s="24"/>
      <c r="AG35" s="24"/>
      <c r="AH35" s="139"/>
      <c r="AI35" s="10">
        <f t="shared" ref="AI35:AI39" si="3">SUM(D35:AH35)</f>
        <v>0</v>
      </c>
      <c r="AJ35" s="51" t="e">
        <f t="shared" ref="AJ35:AJ39" si="4">AI35/$AI$48</f>
        <v>#DIV/0!</v>
      </c>
      <c r="AK35" s="332"/>
    </row>
    <row r="36" spans="1:37" ht="12.75" customHeight="1" x14ac:dyDescent="0.25">
      <c r="A36" s="220" t="str">
        <f>'Jan22'!A36</f>
        <v>Non EU/Other Activities</v>
      </c>
      <c r="B36" s="84" t="str">
        <f>'Jan22'!B36</f>
        <v>&lt;input in Jan tab only&gt;</v>
      </c>
      <c r="C36" s="220" t="str">
        <f>'Jan22'!C36</f>
        <v>WP &lt;insert&gt;</v>
      </c>
      <c r="D36" s="24"/>
      <c r="E36" s="24"/>
      <c r="F36" s="12"/>
      <c r="G36" s="12"/>
      <c r="H36" s="12"/>
      <c r="I36" s="12"/>
      <c r="J36" s="12"/>
      <c r="K36" s="24"/>
      <c r="L36" s="24"/>
      <c r="M36" s="12"/>
      <c r="N36" s="12"/>
      <c r="O36" s="12"/>
      <c r="P36" s="12"/>
      <c r="Q36" s="12"/>
      <c r="R36" s="24"/>
      <c r="S36" s="24"/>
      <c r="T36" s="12"/>
      <c r="U36" s="12"/>
      <c r="V36" s="12"/>
      <c r="W36" s="12"/>
      <c r="X36" s="12"/>
      <c r="Y36" s="24"/>
      <c r="Z36" s="24"/>
      <c r="AA36" s="12"/>
      <c r="AB36" s="12"/>
      <c r="AC36" s="12"/>
      <c r="AD36" s="12"/>
      <c r="AE36" s="12"/>
      <c r="AF36" s="24"/>
      <c r="AG36" s="24"/>
      <c r="AH36" s="139"/>
      <c r="AI36" s="10">
        <f t="shared" si="3"/>
        <v>0</v>
      </c>
      <c r="AJ36" s="51" t="e">
        <f t="shared" si="4"/>
        <v>#DIV/0!</v>
      </c>
      <c r="AK36" s="332"/>
    </row>
    <row r="37" spans="1:37" ht="12.75" customHeight="1" x14ac:dyDescent="0.25">
      <c r="A37" s="220" t="str">
        <f>'Jan22'!A37</f>
        <v>Non EU/Other Activities</v>
      </c>
      <c r="B37" s="84" t="str">
        <f>'Jan22'!B37</f>
        <v>&lt;input in Jan tab only&gt;</v>
      </c>
      <c r="C37" s="220" t="str">
        <f>'Jan22'!C37</f>
        <v>WP &lt;insert&gt;</v>
      </c>
      <c r="D37" s="24"/>
      <c r="E37" s="24"/>
      <c r="F37" s="12"/>
      <c r="G37" s="12"/>
      <c r="H37" s="12"/>
      <c r="I37" s="12"/>
      <c r="J37" s="12"/>
      <c r="K37" s="24"/>
      <c r="L37" s="24"/>
      <c r="M37" s="12"/>
      <c r="N37" s="12"/>
      <c r="O37" s="12"/>
      <c r="P37" s="12"/>
      <c r="Q37" s="12"/>
      <c r="R37" s="24"/>
      <c r="S37" s="24"/>
      <c r="T37" s="12"/>
      <c r="U37" s="12"/>
      <c r="V37" s="12"/>
      <c r="W37" s="12"/>
      <c r="X37" s="12"/>
      <c r="Y37" s="24"/>
      <c r="Z37" s="24"/>
      <c r="AA37" s="12"/>
      <c r="AB37" s="12"/>
      <c r="AC37" s="12"/>
      <c r="AD37" s="12"/>
      <c r="AE37" s="12"/>
      <c r="AF37" s="24"/>
      <c r="AG37" s="24"/>
      <c r="AH37" s="139"/>
      <c r="AI37" s="10">
        <f t="shared" si="3"/>
        <v>0</v>
      </c>
      <c r="AJ37" s="51" t="e">
        <f t="shared" si="4"/>
        <v>#DIV/0!</v>
      </c>
      <c r="AK37" s="332"/>
    </row>
    <row r="38" spans="1:37" ht="12.75" customHeight="1" x14ac:dyDescent="0.25">
      <c r="A38" s="220" t="str">
        <f>'Jan22'!A38</f>
        <v>Non EU/Other Activities</v>
      </c>
      <c r="B38" s="84" t="str">
        <f>'Jan22'!B38</f>
        <v>&lt;input in Jan tab only&gt;</v>
      </c>
      <c r="C38" s="220" t="str">
        <f>'Jan22'!C38</f>
        <v>WP &lt;insert&gt;</v>
      </c>
      <c r="D38" s="24"/>
      <c r="E38" s="24"/>
      <c r="F38" s="12"/>
      <c r="G38" s="12"/>
      <c r="H38" s="12"/>
      <c r="I38" s="12"/>
      <c r="J38" s="12"/>
      <c r="K38" s="24"/>
      <c r="L38" s="24"/>
      <c r="M38" s="12"/>
      <c r="N38" s="12"/>
      <c r="O38" s="12"/>
      <c r="P38" s="12"/>
      <c r="Q38" s="12"/>
      <c r="R38" s="24"/>
      <c r="S38" s="24"/>
      <c r="T38" s="12"/>
      <c r="U38" s="12"/>
      <c r="V38" s="12"/>
      <c r="W38" s="12"/>
      <c r="X38" s="12"/>
      <c r="Y38" s="24"/>
      <c r="Z38" s="24"/>
      <c r="AA38" s="12"/>
      <c r="AB38" s="12"/>
      <c r="AC38" s="12"/>
      <c r="AD38" s="12"/>
      <c r="AE38" s="12"/>
      <c r="AF38" s="24"/>
      <c r="AG38" s="24"/>
      <c r="AH38" s="139"/>
      <c r="AI38" s="10">
        <f t="shared" si="3"/>
        <v>0</v>
      </c>
      <c r="AJ38" s="51" t="e">
        <f t="shared" si="4"/>
        <v>#DIV/0!</v>
      </c>
      <c r="AK38" s="332"/>
    </row>
    <row r="39" spans="1:37" ht="12.75" customHeight="1" x14ac:dyDescent="0.25">
      <c r="A39" s="220" t="str">
        <f>'Jan22'!A39</f>
        <v>Non EU/Other Activities</v>
      </c>
      <c r="B39" s="84" t="str">
        <f>'Jan22'!B39</f>
        <v>&lt;input in Jan tab only&gt;</v>
      </c>
      <c r="C39" s="220" t="str">
        <f>'Jan22'!C39</f>
        <v>WP &lt;insert&gt;</v>
      </c>
      <c r="D39" s="24"/>
      <c r="E39" s="24"/>
      <c r="F39" s="12"/>
      <c r="G39" s="12"/>
      <c r="H39" s="12"/>
      <c r="I39" s="12"/>
      <c r="J39" s="12"/>
      <c r="K39" s="24"/>
      <c r="L39" s="24"/>
      <c r="M39" s="12"/>
      <c r="N39" s="12"/>
      <c r="O39" s="12"/>
      <c r="P39" s="12"/>
      <c r="Q39" s="12"/>
      <c r="R39" s="24"/>
      <c r="S39" s="24"/>
      <c r="T39" s="12"/>
      <c r="U39" s="12"/>
      <c r="V39" s="12"/>
      <c r="W39" s="12"/>
      <c r="X39" s="12"/>
      <c r="Y39" s="24"/>
      <c r="Z39" s="24"/>
      <c r="AA39" s="12"/>
      <c r="AB39" s="12"/>
      <c r="AC39" s="12"/>
      <c r="AD39" s="12"/>
      <c r="AE39" s="12"/>
      <c r="AF39" s="24"/>
      <c r="AG39" s="24"/>
      <c r="AH39" s="139"/>
      <c r="AI39" s="10">
        <f t="shared" si="3"/>
        <v>0</v>
      </c>
      <c r="AJ39" s="51" t="e">
        <f t="shared" si="4"/>
        <v>#DIV/0!</v>
      </c>
      <c r="AK39" s="332"/>
    </row>
    <row r="40" spans="1:37" ht="12.75" customHeight="1" x14ac:dyDescent="0.25">
      <c r="A40" s="371" t="s">
        <v>148</v>
      </c>
      <c r="B40" s="372"/>
      <c r="C40" s="373"/>
      <c r="D40" s="24">
        <f t="shared" ref="D40:AH40" si="5">SUM(D34:D39)</f>
        <v>0</v>
      </c>
      <c r="E40" s="24">
        <f t="shared" si="5"/>
        <v>0</v>
      </c>
      <c r="F40" s="9">
        <f t="shared" si="5"/>
        <v>0</v>
      </c>
      <c r="G40" s="9">
        <f t="shared" si="5"/>
        <v>0</v>
      </c>
      <c r="H40" s="9">
        <f t="shared" si="5"/>
        <v>0</v>
      </c>
      <c r="I40" s="9">
        <f t="shared" si="5"/>
        <v>0</v>
      </c>
      <c r="J40" s="9">
        <f t="shared" si="5"/>
        <v>0</v>
      </c>
      <c r="K40" s="24">
        <f t="shared" si="5"/>
        <v>0</v>
      </c>
      <c r="L40" s="24">
        <f t="shared" si="5"/>
        <v>0</v>
      </c>
      <c r="M40" s="9">
        <f t="shared" si="5"/>
        <v>0</v>
      </c>
      <c r="N40" s="9">
        <f t="shared" si="5"/>
        <v>0</v>
      </c>
      <c r="O40" s="9">
        <f t="shared" si="5"/>
        <v>0</v>
      </c>
      <c r="P40" s="9">
        <f t="shared" si="5"/>
        <v>0</v>
      </c>
      <c r="Q40" s="9">
        <f t="shared" si="5"/>
        <v>0</v>
      </c>
      <c r="R40" s="24">
        <f t="shared" si="5"/>
        <v>0</v>
      </c>
      <c r="S40" s="24">
        <f t="shared" si="5"/>
        <v>0</v>
      </c>
      <c r="T40" s="9">
        <f t="shared" si="5"/>
        <v>0</v>
      </c>
      <c r="U40" s="9">
        <f t="shared" si="5"/>
        <v>0</v>
      </c>
      <c r="V40" s="9">
        <f t="shared" si="5"/>
        <v>0</v>
      </c>
      <c r="W40" s="9">
        <f t="shared" si="5"/>
        <v>0</v>
      </c>
      <c r="X40" s="9">
        <f t="shared" si="5"/>
        <v>0</v>
      </c>
      <c r="Y40" s="24">
        <f t="shared" si="5"/>
        <v>0</v>
      </c>
      <c r="Z40" s="24">
        <f t="shared" si="5"/>
        <v>0</v>
      </c>
      <c r="AA40" s="9">
        <f t="shared" si="5"/>
        <v>0</v>
      </c>
      <c r="AB40" s="9">
        <f t="shared" si="5"/>
        <v>0</v>
      </c>
      <c r="AC40" s="9">
        <f t="shared" si="5"/>
        <v>0</v>
      </c>
      <c r="AD40" s="9">
        <f t="shared" si="5"/>
        <v>0</v>
      </c>
      <c r="AE40" s="9">
        <f t="shared" si="5"/>
        <v>0</v>
      </c>
      <c r="AF40" s="24">
        <f t="shared" si="5"/>
        <v>0</v>
      </c>
      <c r="AG40" s="24">
        <f t="shared" si="5"/>
        <v>0</v>
      </c>
      <c r="AH40" s="139">
        <f t="shared" si="5"/>
        <v>0</v>
      </c>
      <c r="AI40" s="10">
        <f>SUM(D40:AH40)</f>
        <v>0</v>
      </c>
      <c r="AJ40" s="51" t="e">
        <f>AI40/$AI$48</f>
        <v>#DIV/0!</v>
      </c>
      <c r="AK40" s="333"/>
    </row>
    <row r="41" spans="1:37"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9"/>
      <c r="AK41" s="334"/>
    </row>
    <row r="42" spans="1:37" ht="12.75" customHeight="1" x14ac:dyDescent="0.25">
      <c r="A42" s="84" t="s">
        <v>19</v>
      </c>
      <c r="B42" s="84"/>
      <c r="C42" s="84"/>
      <c r="D42" s="24"/>
      <c r="E42" s="24"/>
      <c r="F42" s="12"/>
      <c r="G42" s="12"/>
      <c r="H42" s="12"/>
      <c r="I42" s="12"/>
      <c r="J42" s="12"/>
      <c r="K42" s="24"/>
      <c r="L42" s="24"/>
      <c r="M42" s="12"/>
      <c r="N42" s="12"/>
      <c r="O42" s="12"/>
      <c r="P42" s="12"/>
      <c r="Q42" s="12"/>
      <c r="R42" s="24"/>
      <c r="S42" s="24"/>
      <c r="T42" s="12"/>
      <c r="U42" s="12"/>
      <c r="V42" s="12"/>
      <c r="W42" s="12"/>
      <c r="X42" s="12"/>
      <c r="Y42" s="24"/>
      <c r="Z42" s="24"/>
      <c r="AA42" s="12"/>
      <c r="AB42" s="12"/>
      <c r="AC42" s="12"/>
      <c r="AD42" s="12"/>
      <c r="AE42" s="12"/>
      <c r="AF42" s="24"/>
      <c r="AG42" s="24"/>
      <c r="AH42" s="12"/>
      <c r="AI42" s="10">
        <f>SUM(D42:AH42)</f>
        <v>0</v>
      </c>
      <c r="AJ42" s="10"/>
      <c r="AK42" s="332"/>
    </row>
    <row r="43" spans="1:37" x14ac:dyDescent="0.25">
      <c r="A43" s="84" t="s">
        <v>20</v>
      </c>
      <c r="B43" s="84"/>
      <c r="C43" s="84"/>
      <c r="D43" s="24"/>
      <c r="E43" s="24"/>
      <c r="F43" s="12"/>
      <c r="G43" s="12"/>
      <c r="H43" s="12"/>
      <c r="I43" s="12"/>
      <c r="J43" s="12"/>
      <c r="K43" s="24"/>
      <c r="L43" s="24"/>
      <c r="M43" s="12"/>
      <c r="N43" s="12"/>
      <c r="O43" s="12"/>
      <c r="P43" s="12"/>
      <c r="Q43" s="12"/>
      <c r="R43" s="24"/>
      <c r="S43" s="24"/>
      <c r="T43" s="12"/>
      <c r="U43" s="12"/>
      <c r="V43" s="12"/>
      <c r="W43" s="12"/>
      <c r="X43" s="12"/>
      <c r="Y43" s="24"/>
      <c r="Z43" s="24"/>
      <c r="AA43" s="12"/>
      <c r="AB43" s="12"/>
      <c r="AC43" s="12"/>
      <c r="AD43" s="12"/>
      <c r="AE43" s="12"/>
      <c r="AF43" s="24"/>
      <c r="AG43" s="24"/>
      <c r="AH43" s="139"/>
      <c r="AI43" s="10">
        <f>SUM(D43:AH43)</f>
        <v>0</v>
      </c>
      <c r="AJ43" s="10"/>
      <c r="AK43" s="332"/>
    </row>
    <row r="44" spans="1:37" x14ac:dyDescent="0.25">
      <c r="A44" s="84" t="s">
        <v>36</v>
      </c>
      <c r="B44" s="84"/>
      <c r="C44" s="84"/>
      <c r="D44" s="24"/>
      <c r="E44" s="24"/>
      <c r="F44" s="12"/>
      <c r="G44" s="12"/>
      <c r="H44" s="12"/>
      <c r="I44" s="12"/>
      <c r="J44" s="12"/>
      <c r="K44" s="24"/>
      <c r="L44" s="24"/>
      <c r="M44" s="12"/>
      <c r="N44" s="12"/>
      <c r="O44" s="12"/>
      <c r="P44" s="12"/>
      <c r="Q44" s="12"/>
      <c r="R44" s="24"/>
      <c r="S44" s="24"/>
      <c r="T44" s="12"/>
      <c r="U44" s="12"/>
      <c r="V44" s="12"/>
      <c r="W44" s="12"/>
      <c r="X44" s="12"/>
      <c r="Y44" s="24"/>
      <c r="Z44" s="24"/>
      <c r="AA44" s="12"/>
      <c r="AB44" s="12"/>
      <c r="AC44" s="12"/>
      <c r="AD44" s="12"/>
      <c r="AE44" s="12"/>
      <c r="AF44" s="24"/>
      <c r="AG44" s="24"/>
      <c r="AH44" s="139"/>
      <c r="AI44" s="10">
        <f>SUM(D44:AH44)</f>
        <v>0</v>
      </c>
      <c r="AJ44" s="10"/>
      <c r="AK44" s="332"/>
    </row>
    <row r="45" spans="1:37" x14ac:dyDescent="0.25">
      <c r="A45" s="84" t="s">
        <v>21</v>
      </c>
      <c r="B45" s="84"/>
      <c r="C45" s="84"/>
      <c r="D45" s="24"/>
      <c r="E45" s="24"/>
      <c r="F45" s="12"/>
      <c r="G45" s="12"/>
      <c r="H45" s="12"/>
      <c r="I45" s="12"/>
      <c r="J45" s="12"/>
      <c r="K45" s="24"/>
      <c r="L45" s="24"/>
      <c r="M45" s="12"/>
      <c r="N45" s="12"/>
      <c r="O45" s="12"/>
      <c r="P45" s="12"/>
      <c r="Q45" s="12"/>
      <c r="R45" s="24"/>
      <c r="S45" s="24"/>
      <c r="T45" s="12"/>
      <c r="U45" s="12"/>
      <c r="V45" s="12"/>
      <c r="W45" s="12"/>
      <c r="X45" s="12"/>
      <c r="Y45" s="24"/>
      <c r="Z45" s="24"/>
      <c r="AA45" s="12"/>
      <c r="AB45" s="12"/>
      <c r="AC45" s="12"/>
      <c r="AD45" s="12"/>
      <c r="AE45" s="12"/>
      <c r="AF45" s="24"/>
      <c r="AG45" s="24"/>
      <c r="AH45" s="139"/>
      <c r="AI45" s="10">
        <f>SUM(D45:AH45)</f>
        <v>0</v>
      </c>
      <c r="AJ45" s="10"/>
      <c r="AK45" s="332"/>
    </row>
    <row r="46" spans="1:37" x14ac:dyDescent="0.25">
      <c r="A46" s="374" t="s">
        <v>149</v>
      </c>
      <c r="B46" s="375"/>
      <c r="C46" s="376"/>
      <c r="D46" s="24">
        <f t="shared" ref="D46:AH46" si="6">SUM(D42:D45)</f>
        <v>0</v>
      </c>
      <c r="E46" s="24">
        <f t="shared" si="6"/>
        <v>0</v>
      </c>
      <c r="F46" s="9">
        <f t="shared" si="6"/>
        <v>0</v>
      </c>
      <c r="G46" s="9">
        <f t="shared" si="6"/>
        <v>0</v>
      </c>
      <c r="H46" s="9">
        <f t="shared" si="6"/>
        <v>0</v>
      </c>
      <c r="I46" s="9">
        <f t="shared" si="6"/>
        <v>0</v>
      </c>
      <c r="J46" s="9">
        <f t="shared" si="6"/>
        <v>0</v>
      </c>
      <c r="K46" s="24">
        <f t="shared" si="6"/>
        <v>0</v>
      </c>
      <c r="L46" s="24">
        <f t="shared" si="6"/>
        <v>0</v>
      </c>
      <c r="M46" s="9">
        <f t="shared" si="6"/>
        <v>0</v>
      </c>
      <c r="N46" s="9">
        <f t="shared" si="6"/>
        <v>0</v>
      </c>
      <c r="O46" s="9">
        <f t="shared" si="6"/>
        <v>0</v>
      </c>
      <c r="P46" s="9">
        <f t="shared" si="6"/>
        <v>0</v>
      </c>
      <c r="Q46" s="9">
        <f t="shared" si="6"/>
        <v>0</v>
      </c>
      <c r="R46" s="24">
        <f t="shared" si="6"/>
        <v>0</v>
      </c>
      <c r="S46" s="24">
        <f t="shared" si="6"/>
        <v>0</v>
      </c>
      <c r="T46" s="9">
        <f t="shared" si="6"/>
        <v>0</v>
      </c>
      <c r="U46" s="9">
        <f t="shared" si="6"/>
        <v>0</v>
      </c>
      <c r="V46" s="9">
        <f t="shared" si="6"/>
        <v>0</v>
      </c>
      <c r="W46" s="9">
        <f t="shared" si="6"/>
        <v>0</v>
      </c>
      <c r="X46" s="9">
        <f t="shared" si="6"/>
        <v>0</v>
      </c>
      <c r="Y46" s="24">
        <f t="shared" si="6"/>
        <v>0</v>
      </c>
      <c r="Z46" s="24">
        <f t="shared" si="6"/>
        <v>0</v>
      </c>
      <c r="AA46" s="9">
        <f t="shared" si="6"/>
        <v>0</v>
      </c>
      <c r="AB46" s="9">
        <f t="shared" si="6"/>
        <v>0</v>
      </c>
      <c r="AC46" s="9">
        <f t="shared" si="6"/>
        <v>0</v>
      </c>
      <c r="AD46" s="9">
        <f t="shared" si="6"/>
        <v>0</v>
      </c>
      <c r="AE46" s="9">
        <f t="shared" si="6"/>
        <v>0</v>
      </c>
      <c r="AF46" s="24">
        <f t="shared" si="6"/>
        <v>0</v>
      </c>
      <c r="AG46" s="24">
        <f t="shared" si="6"/>
        <v>0</v>
      </c>
      <c r="AH46" s="139">
        <f t="shared" si="6"/>
        <v>0</v>
      </c>
      <c r="AI46" s="10">
        <f>SUM(D46:AH46)</f>
        <v>0</v>
      </c>
      <c r="AJ46" s="10"/>
      <c r="AK46" s="11"/>
    </row>
    <row r="47" spans="1:37" x14ac:dyDescent="0.25">
      <c r="A47" s="303"/>
      <c r="B47" s="304"/>
      <c r="C47" s="304"/>
      <c r="D47" s="317"/>
      <c r="E47" s="317"/>
      <c r="F47" s="316"/>
      <c r="G47" s="316"/>
      <c r="H47" s="316"/>
      <c r="I47" s="316"/>
      <c r="J47" s="316"/>
      <c r="K47" s="317"/>
      <c r="L47" s="317"/>
      <c r="M47" s="316"/>
      <c r="N47" s="316"/>
      <c r="O47" s="316"/>
      <c r="P47" s="316"/>
      <c r="Q47" s="316"/>
      <c r="R47" s="317"/>
      <c r="S47" s="317"/>
      <c r="T47" s="316"/>
      <c r="U47" s="316"/>
      <c r="V47" s="316"/>
      <c r="W47" s="316"/>
      <c r="X47" s="316"/>
      <c r="Y47" s="317"/>
      <c r="Z47" s="317"/>
      <c r="AA47" s="316"/>
      <c r="AB47" s="316"/>
      <c r="AC47" s="316"/>
      <c r="AD47" s="316"/>
      <c r="AE47" s="316"/>
      <c r="AF47" s="317"/>
      <c r="AG47" s="317"/>
      <c r="AH47" s="317"/>
      <c r="AI47" s="316"/>
      <c r="AJ47" s="318"/>
      <c r="AK47" s="319"/>
    </row>
    <row r="48" spans="1:37" x14ac:dyDescent="0.25">
      <c r="A48" s="374" t="s">
        <v>150</v>
      </c>
      <c r="B48" s="375"/>
      <c r="C48" s="376"/>
      <c r="D48" s="24">
        <f t="shared" ref="D48:AI48" si="7">D32+D40</f>
        <v>0</v>
      </c>
      <c r="E48" s="24">
        <f t="shared" si="7"/>
        <v>0</v>
      </c>
      <c r="F48" s="9">
        <f t="shared" si="7"/>
        <v>0</v>
      </c>
      <c r="G48" s="9">
        <f t="shared" si="7"/>
        <v>0</v>
      </c>
      <c r="H48" s="9">
        <f t="shared" si="7"/>
        <v>0</v>
      </c>
      <c r="I48" s="9">
        <f t="shared" si="7"/>
        <v>0</v>
      </c>
      <c r="J48" s="9">
        <f t="shared" si="7"/>
        <v>0</v>
      </c>
      <c r="K48" s="24">
        <f t="shared" si="7"/>
        <v>0</v>
      </c>
      <c r="L48" s="24">
        <f t="shared" si="7"/>
        <v>0</v>
      </c>
      <c r="M48" s="9">
        <f t="shared" si="7"/>
        <v>0</v>
      </c>
      <c r="N48" s="9">
        <f t="shared" si="7"/>
        <v>0</v>
      </c>
      <c r="O48" s="9">
        <f t="shared" si="7"/>
        <v>0</v>
      </c>
      <c r="P48" s="9">
        <f t="shared" si="7"/>
        <v>0</v>
      </c>
      <c r="Q48" s="9">
        <f t="shared" si="7"/>
        <v>0</v>
      </c>
      <c r="R48" s="24">
        <f t="shared" si="7"/>
        <v>0</v>
      </c>
      <c r="S48" s="24">
        <f t="shared" si="7"/>
        <v>0</v>
      </c>
      <c r="T48" s="9">
        <f t="shared" si="7"/>
        <v>0</v>
      </c>
      <c r="U48" s="9">
        <f t="shared" si="7"/>
        <v>0</v>
      </c>
      <c r="V48" s="9">
        <f t="shared" si="7"/>
        <v>0</v>
      </c>
      <c r="W48" s="9">
        <f t="shared" si="7"/>
        <v>0</v>
      </c>
      <c r="X48" s="9">
        <f t="shared" si="7"/>
        <v>0</v>
      </c>
      <c r="Y48" s="24">
        <f t="shared" si="7"/>
        <v>0</v>
      </c>
      <c r="Z48" s="24">
        <f t="shared" si="7"/>
        <v>0</v>
      </c>
      <c r="AA48" s="9">
        <f t="shared" si="7"/>
        <v>0</v>
      </c>
      <c r="AB48" s="9">
        <f t="shared" si="7"/>
        <v>0</v>
      </c>
      <c r="AC48" s="9">
        <f t="shared" si="7"/>
        <v>0</v>
      </c>
      <c r="AD48" s="9">
        <f t="shared" si="7"/>
        <v>0</v>
      </c>
      <c r="AE48" s="9">
        <f t="shared" si="7"/>
        <v>0</v>
      </c>
      <c r="AF48" s="24">
        <f t="shared" si="7"/>
        <v>0</v>
      </c>
      <c r="AG48" s="24">
        <f t="shared" si="7"/>
        <v>0</v>
      </c>
      <c r="AH48" s="139">
        <f t="shared" si="7"/>
        <v>0</v>
      </c>
      <c r="AI48" s="13">
        <f t="shared" si="7"/>
        <v>0</v>
      </c>
      <c r="AJ48" s="38"/>
      <c r="AK48" s="314"/>
    </row>
    <row r="49" spans="1:37" x14ac:dyDescent="0.25">
      <c r="A49" s="320"/>
      <c r="B49" s="321"/>
      <c r="C49" s="321"/>
      <c r="D49" s="317"/>
      <c r="E49" s="317"/>
      <c r="F49" s="316"/>
      <c r="G49" s="316"/>
      <c r="H49" s="316"/>
      <c r="I49" s="316"/>
      <c r="J49" s="316"/>
      <c r="K49" s="317"/>
      <c r="L49" s="317"/>
      <c r="M49" s="316"/>
      <c r="N49" s="316"/>
      <c r="O49" s="316"/>
      <c r="P49" s="316"/>
      <c r="Q49" s="316"/>
      <c r="R49" s="317"/>
      <c r="S49" s="317"/>
      <c r="T49" s="316"/>
      <c r="U49" s="316"/>
      <c r="V49" s="316"/>
      <c r="W49" s="316"/>
      <c r="X49" s="316"/>
      <c r="Y49" s="317"/>
      <c r="Z49" s="317"/>
      <c r="AA49" s="316"/>
      <c r="AB49" s="316"/>
      <c r="AC49" s="316"/>
      <c r="AD49" s="316"/>
      <c r="AE49" s="316"/>
      <c r="AF49" s="317"/>
      <c r="AG49" s="317"/>
      <c r="AH49" s="316"/>
      <c r="AI49" s="322"/>
      <c r="AJ49" s="323"/>
      <c r="AK49" s="324"/>
    </row>
    <row r="50" spans="1:37" x14ac:dyDescent="0.25">
      <c r="A50" s="377" t="s">
        <v>151</v>
      </c>
      <c r="B50" s="378"/>
      <c r="C50" s="379"/>
      <c r="D50" s="24">
        <f>D32+D40+D46</f>
        <v>0</v>
      </c>
      <c r="E50" s="24">
        <f t="shared" ref="E50:AH50" si="8">E32+E40+E46</f>
        <v>0</v>
      </c>
      <c r="F50" s="14">
        <f t="shared" si="8"/>
        <v>0</v>
      </c>
      <c r="G50" s="14">
        <f t="shared" si="8"/>
        <v>0</v>
      </c>
      <c r="H50" s="14">
        <f t="shared" si="8"/>
        <v>0</v>
      </c>
      <c r="I50" s="14">
        <f t="shared" si="8"/>
        <v>0</v>
      </c>
      <c r="J50" s="14">
        <f t="shared" si="8"/>
        <v>0</v>
      </c>
      <c r="K50" s="24">
        <f t="shared" si="8"/>
        <v>0</v>
      </c>
      <c r="L50" s="24">
        <f t="shared" si="8"/>
        <v>0</v>
      </c>
      <c r="M50" s="14">
        <f t="shared" si="8"/>
        <v>0</v>
      </c>
      <c r="N50" s="14">
        <f t="shared" si="8"/>
        <v>0</v>
      </c>
      <c r="O50" s="14">
        <f t="shared" si="8"/>
        <v>0</v>
      </c>
      <c r="P50" s="14">
        <f t="shared" si="8"/>
        <v>0</v>
      </c>
      <c r="Q50" s="14">
        <f t="shared" si="8"/>
        <v>0</v>
      </c>
      <c r="R50" s="24">
        <f t="shared" si="8"/>
        <v>0</v>
      </c>
      <c r="S50" s="24">
        <f t="shared" si="8"/>
        <v>0</v>
      </c>
      <c r="T50" s="14">
        <f t="shared" si="8"/>
        <v>0</v>
      </c>
      <c r="U50" s="14">
        <f t="shared" si="8"/>
        <v>0</v>
      </c>
      <c r="V50" s="14">
        <f t="shared" si="8"/>
        <v>0</v>
      </c>
      <c r="W50" s="14">
        <f t="shared" si="8"/>
        <v>0</v>
      </c>
      <c r="X50" s="14">
        <f t="shared" si="8"/>
        <v>0</v>
      </c>
      <c r="Y50" s="24">
        <f t="shared" si="8"/>
        <v>0</v>
      </c>
      <c r="Z50" s="24">
        <f t="shared" si="8"/>
        <v>0</v>
      </c>
      <c r="AA50" s="14">
        <f t="shared" si="8"/>
        <v>0</v>
      </c>
      <c r="AB50" s="14">
        <f t="shared" si="8"/>
        <v>0</v>
      </c>
      <c r="AC50" s="14">
        <f t="shared" si="8"/>
        <v>0</v>
      </c>
      <c r="AD50" s="14">
        <f t="shared" si="8"/>
        <v>0</v>
      </c>
      <c r="AE50" s="14">
        <f t="shared" si="8"/>
        <v>0</v>
      </c>
      <c r="AF50" s="24">
        <f t="shared" si="8"/>
        <v>0</v>
      </c>
      <c r="AG50" s="24">
        <f t="shared" si="8"/>
        <v>0</v>
      </c>
      <c r="AH50" s="139">
        <f t="shared" si="8"/>
        <v>0</v>
      </c>
      <c r="AI50" s="10">
        <f>AI46+AI48</f>
        <v>0</v>
      </c>
      <c r="AJ50" s="315"/>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C57" s="209" t="str">
        <f>$A$16</f>
        <v>EU Projects</v>
      </c>
      <c r="AF57" s="327"/>
      <c r="AI57" s="329">
        <f>AI32</f>
        <v>0</v>
      </c>
      <c r="AJ57" s="211" t="e">
        <f>AI57/AI55</f>
        <v>#DIV/0!</v>
      </c>
      <c r="AK57" s="17"/>
    </row>
    <row r="58" spans="1:37"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h3L4tM1Y3LTdtBn3YuNN7QzmbJkfC6HLvdFsia9oZHpoo8OOGOqru/FMcu5nexcJ13IUhB27QgIYioAvNxUQbQ==" saltValue="V/+nFIaLEl+akN9XPG7KDA==" spinCount="100000" sheet="1" objects="1" scenarios="1"/>
  <protectedRanges>
    <protectedRange sqref="AH17:AH31 AH34:AH39 AH43:AH45" name="Range3_1"/>
    <protectedRange sqref="C9" name="Range1_2"/>
    <protectedRange sqref="C4:F6" name="Range1_1_1"/>
    <protectedRange sqref="A53:A62" name="Range9_1_1_1"/>
    <protectedRange sqref="A53:A62" name="Range8_1_1_1"/>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count="3">
    <dataValidation allowBlank="1" showInputMessage="1" showErrorMessage="1" prompt="Please complete these cells on Jan13 sheet - please refer to Guidance for further detail" sqref="C17:C31" xr:uid="{00000000-0002-0000-0A00-000000000000}"/>
    <dataValidation type="whole" errorStyle="warning" allowBlank="1" showInputMessage="1" showErrorMessage="1" errorTitle="Public Holiday/UCD Closure Day" error="This is a bank holiday. Your standard daily hours should be recorded in the cell highlighted in purple on row 36 below." sqref="AH17:AH31 AH34:AH39 AH43:AH45" xr:uid="{00000000-0002-0000-0A00-000001000000}">
      <formula1>0</formula1>
      <formula2>0</formula2>
    </dataValidation>
    <dataValidation allowBlank="1" showErrorMessage="1" sqref="A17:B31" xr:uid="{737DCD01-C862-4AF3-9E0B-1EF08C399FC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F553FA94-28C5-485D-976C-296077C065FC}">
          <x14:formula1>
            <xm:f>'Dropdown Options'!$B$2:$B$8</xm:f>
          </x14:formula1>
          <xm:sqref>C6:J6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3" width="5" customWidth="1"/>
    <col min="34" max="34" width="8.44140625" bestFit="1" customWidth="1"/>
    <col min="35" max="35" width="8.88671875" bestFit="1" customWidth="1"/>
    <col min="36" max="36" width="16.44140625" customWidth="1"/>
  </cols>
  <sheetData>
    <row r="1" spans="1:42" ht="12" customHeight="1" x14ac:dyDescent="0.25"/>
    <row r="2" spans="1:42" ht="31.5" customHeight="1" x14ac:dyDescent="0.6">
      <c r="A2" s="2" t="s">
        <v>0</v>
      </c>
      <c r="B2" s="78" t="s">
        <v>72</v>
      </c>
      <c r="E2" s="1"/>
    </row>
    <row r="3" spans="1:42" ht="12" customHeight="1" x14ac:dyDescent="0.25">
      <c r="L3" s="7"/>
      <c r="M3" s="7"/>
      <c r="N3" s="7"/>
      <c r="O3" s="7"/>
    </row>
    <row r="4" spans="1:42"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2"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2"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2" s="3" customFormat="1" ht="18" customHeight="1" x14ac:dyDescent="0.25">
      <c r="A7" s="380" t="s">
        <v>3</v>
      </c>
      <c r="B7" s="381"/>
      <c r="C7" s="356" t="s">
        <v>34</v>
      </c>
      <c r="D7" s="357"/>
      <c r="E7" s="268"/>
      <c r="F7"/>
      <c r="G7"/>
      <c r="H7"/>
      <c r="I7"/>
      <c r="J7"/>
      <c r="S7" s="4"/>
      <c r="T7" s="4"/>
      <c r="U7" s="4"/>
    </row>
    <row r="8" spans="1:42"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row>
    <row r="9" spans="1:42"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K9" s="3"/>
      <c r="AL9" s="3"/>
      <c r="AM9" s="3"/>
      <c r="AN9" s="3"/>
      <c r="AO9" s="3"/>
    </row>
    <row r="10" spans="1:42"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K10" s="3"/>
      <c r="AL10" s="3"/>
      <c r="AM10" s="3"/>
      <c r="AN10" s="3"/>
      <c r="AO10" s="3"/>
    </row>
    <row r="11" spans="1:42"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row>
    <row r="12" spans="1:42"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row>
    <row r="13" spans="1:42"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2"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85">
        <v>26</v>
      </c>
      <c r="AD14" s="85">
        <v>27</v>
      </c>
      <c r="AE14" s="85">
        <v>28</v>
      </c>
      <c r="AF14" s="85">
        <v>29</v>
      </c>
      <c r="AG14" s="85">
        <v>30</v>
      </c>
      <c r="AH14" s="86" t="s">
        <v>6</v>
      </c>
      <c r="AI14" s="87" t="s">
        <v>62</v>
      </c>
      <c r="AJ14" s="331" t="s">
        <v>7</v>
      </c>
    </row>
    <row r="15" spans="1:42" s="3" customFormat="1" ht="12.75" customHeight="1" x14ac:dyDescent="0.25">
      <c r="A15" s="84" t="s">
        <v>8</v>
      </c>
      <c r="B15" s="84"/>
      <c r="C15" s="84"/>
      <c r="D15" s="198" t="s">
        <v>11</v>
      </c>
      <c r="E15" s="198" t="s">
        <v>12</v>
      </c>
      <c r="F15" s="198" t="s">
        <v>13</v>
      </c>
      <c r="G15" s="198" t="s">
        <v>14</v>
      </c>
      <c r="H15" s="132" t="s">
        <v>15</v>
      </c>
      <c r="I15" s="132" t="s">
        <v>9</v>
      </c>
      <c r="J15" s="198" t="s">
        <v>10</v>
      </c>
      <c r="K15" s="198" t="s">
        <v>11</v>
      </c>
      <c r="L15" s="198" t="s">
        <v>12</v>
      </c>
      <c r="M15" s="198" t="s">
        <v>13</v>
      </c>
      <c r="N15" s="198" t="s">
        <v>14</v>
      </c>
      <c r="O15" s="132" t="s">
        <v>15</v>
      </c>
      <c r="P15" s="132" t="s">
        <v>9</v>
      </c>
      <c r="Q15" s="198" t="s">
        <v>10</v>
      </c>
      <c r="R15" s="198" t="s">
        <v>11</v>
      </c>
      <c r="S15" s="198" t="s">
        <v>12</v>
      </c>
      <c r="T15" s="198" t="s">
        <v>13</v>
      </c>
      <c r="U15" s="198" t="s">
        <v>14</v>
      </c>
      <c r="V15" s="132" t="s">
        <v>15</v>
      </c>
      <c r="W15" s="132" t="s">
        <v>9</v>
      </c>
      <c r="X15" s="198" t="s">
        <v>10</v>
      </c>
      <c r="Y15" s="198" t="s">
        <v>11</v>
      </c>
      <c r="Z15" s="198" t="s">
        <v>12</v>
      </c>
      <c r="AA15" s="198" t="s">
        <v>13</v>
      </c>
      <c r="AB15" s="198" t="s">
        <v>14</v>
      </c>
      <c r="AC15" s="132" t="s">
        <v>15</v>
      </c>
      <c r="AD15" s="132" t="s">
        <v>9</v>
      </c>
      <c r="AE15" s="198" t="s">
        <v>10</v>
      </c>
      <c r="AF15" s="198" t="s">
        <v>11</v>
      </c>
      <c r="AG15" s="198" t="s">
        <v>12</v>
      </c>
      <c r="AH15" s="86"/>
      <c r="AI15" s="87" t="s">
        <v>63</v>
      </c>
      <c r="AJ15" s="80"/>
    </row>
    <row r="16" spans="1:42"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I16" s="93"/>
      <c r="AJ16" s="94"/>
    </row>
    <row r="17" spans="1:36" ht="12.75" customHeight="1" x14ac:dyDescent="0.25">
      <c r="A17" s="83" t="str">
        <f>'Jan22'!A17</f>
        <v>Insert Project Title + UCD a/c no. + EU Reference No.</v>
      </c>
      <c r="B17" s="79" t="str">
        <f>'Jan22'!B17</f>
        <v>&lt;select from list in Jan tab only&gt;</v>
      </c>
      <c r="C17" s="79" t="str">
        <f>'Jan22'!C17</f>
        <v>WP &lt;insert&gt;</v>
      </c>
      <c r="D17" s="12"/>
      <c r="E17" s="12"/>
      <c r="F17" s="12"/>
      <c r="G17" s="12"/>
      <c r="H17" s="24"/>
      <c r="I17" s="24"/>
      <c r="J17" s="12"/>
      <c r="K17" s="12"/>
      <c r="L17" s="12"/>
      <c r="M17" s="12"/>
      <c r="N17" s="12"/>
      <c r="O17" s="24"/>
      <c r="P17" s="24"/>
      <c r="Q17" s="12"/>
      <c r="R17" s="12"/>
      <c r="S17" s="12"/>
      <c r="T17" s="12"/>
      <c r="U17" s="12"/>
      <c r="V17" s="24"/>
      <c r="W17" s="24"/>
      <c r="X17" s="12"/>
      <c r="Y17" s="12"/>
      <c r="Z17" s="12"/>
      <c r="AA17" s="12"/>
      <c r="AB17" s="12"/>
      <c r="AC17" s="24"/>
      <c r="AD17" s="24"/>
      <c r="AE17" s="12"/>
      <c r="AF17" s="12"/>
      <c r="AG17" s="12"/>
      <c r="AH17" s="10">
        <f t="shared" ref="AH17:AH32" si="0">SUM(D17:AG17)</f>
        <v>0</v>
      </c>
      <c r="AI17" s="51" t="e">
        <f t="shared" ref="AI17:AI32" si="1">AH17/$AH$48</f>
        <v>#DIV/0!</v>
      </c>
      <c r="AJ17" s="335"/>
    </row>
    <row r="18" spans="1:36" ht="12.75" customHeight="1" x14ac:dyDescent="0.25">
      <c r="A18" s="83" t="str">
        <f>'Jan22'!A18</f>
        <v>Insert Project Title + UCD a/c no. + EU Reference No.</v>
      </c>
      <c r="B18" s="79" t="str">
        <f>'Jan22'!B18</f>
        <v>&lt;select from list in Jan tab only&gt;</v>
      </c>
      <c r="C18" s="79" t="str">
        <f>'Jan22'!C18</f>
        <v>WP &lt;insert&gt;</v>
      </c>
      <c r="D18" s="12"/>
      <c r="E18" s="12"/>
      <c r="F18" s="12"/>
      <c r="G18" s="12"/>
      <c r="H18" s="24"/>
      <c r="I18" s="24"/>
      <c r="J18" s="12"/>
      <c r="K18" s="12"/>
      <c r="L18" s="12"/>
      <c r="M18" s="12"/>
      <c r="N18" s="12"/>
      <c r="O18" s="24"/>
      <c r="P18" s="24"/>
      <c r="Q18" s="12"/>
      <c r="R18" s="12"/>
      <c r="S18" s="12"/>
      <c r="T18" s="12"/>
      <c r="U18" s="12"/>
      <c r="V18" s="24"/>
      <c r="W18" s="24"/>
      <c r="X18" s="12"/>
      <c r="Y18" s="12"/>
      <c r="Z18" s="12"/>
      <c r="AA18" s="12"/>
      <c r="AB18" s="12"/>
      <c r="AC18" s="24"/>
      <c r="AD18" s="24"/>
      <c r="AE18" s="12"/>
      <c r="AF18" s="12"/>
      <c r="AG18" s="12"/>
      <c r="AH18" s="10">
        <f t="shared" si="0"/>
        <v>0</v>
      </c>
      <c r="AI18" s="51" t="e">
        <f t="shared" si="1"/>
        <v>#DIV/0!</v>
      </c>
      <c r="AJ18" s="335"/>
    </row>
    <row r="19" spans="1:36" ht="12.75" customHeight="1" x14ac:dyDescent="0.25">
      <c r="A19" s="83" t="str">
        <f>'Jan22'!A19</f>
        <v>Insert Project Title + UCD a/c no. + EU Reference No.</v>
      </c>
      <c r="B19" s="79" t="str">
        <f>'Jan22'!B19</f>
        <v>&lt;select from list in Jan tab only&gt;</v>
      </c>
      <c r="C19" s="79" t="str">
        <f>'Jan22'!C19</f>
        <v>WP &lt;insert&gt;</v>
      </c>
      <c r="D19" s="12"/>
      <c r="E19" s="12"/>
      <c r="F19" s="12"/>
      <c r="G19" s="12"/>
      <c r="H19" s="24"/>
      <c r="I19" s="24"/>
      <c r="J19" s="12"/>
      <c r="K19" s="12"/>
      <c r="L19" s="12"/>
      <c r="M19" s="12"/>
      <c r="N19" s="12"/>
      <c r="O19" s="24"/>
      <c r="P19" s="24"/>
      <c r="Q19" s="12"/>
      <c r="R19" s="12"/>
      <c r="S19" s="12"/>
      <c r="T19" s="12"/>
      <c r="U19" s="12"/>
      <c r="V19" s="24"/>
      <c r="W19" s="24"/>
      <c r="X19" s="12"/>
      <c r="Y19" s="12"/>
      <c r="Z19" s="12"/>
      <c r="AA19" s="12"/>
      <c r="AB19" s="12"/>
      <c r="AC19" s="24"/>
      <c r="AD19" s="24"/>
      <c r="AE19" s="12"/>
      <c r="AF19" s="12"/>
      <c r="AG19" s="12"/>
      <c r="AH19" s="10">
        <f t="shared" si="0"/>
        <v>0</v>
      </c>
      <c r="AI19" s="51" t="e">
        <f t="shared" si="1"/>
        <v>#DIV/0!</v>
      </c>
      <c r="AJ19" s="335"/>
    </row>
    <row r="20" spans="1:36" ht="12.75" customHeight="1" x14ac:dyDescent="0.25">
      <c r="A20" s="83" t="str">
        <f>'Jan22'!A20</f>
        <v>Insert Project Title + UCD a/c no. + EU Reference No.</v>
      </c>
      <c r="B20" s="79" t="str">
        <f>'Jan22'!B20</f>
        <v>&lt;select from list in Jan tab only&gt;</v>
      </c>
      <c r="C20" s="79" t="str">
        <f>'Jan22'!C20</f>
        <v>WP &lt;insert&gt;</v>
      </c>
      <c r="D20" s="12"/>
      <c r="E20" s="12"/>
      <c r="F20" s="12"/>
      <c r="G20" s="12"/>
      <c r="H20" s="24"/>
      <c r="I20" s="24"/>
      <c r="J20" s="12"/>
      <c r="K20" s="12"/>
      <c r="L20" s="12"/>
      <c r="M20" s="12"/>
      <c r="N20" s="12"/>
      <c r="O20" s="24"/>
      <c r="P20" s="24"/>
      <c r="Q20" s="12"/>
      <c r="R20" s="12"/>
      <c r="S20" s="12"/>
      <c r="T20" s="12"/>
      <c r="U20" s="12"/>
      <c r="V20" s="24"/>
      <c r="W20" s="24"/>
      <c r="X20" s="12"/>
      <c r="Y20" s="12"/>
      <c r="Z20" s="12"/>
      <c r="AA20" s="12"/>
      <c r="AB20" s="12"/>
      <c r="AC20" s="24"/>
      <c r="AD20" s="24"/>
      <c r="AE20" s="12"/>
      <c r="AF20" s="12"/>
      <c r="AG20" s="12"/>
      <c r="AH20" s="10">
        <f t="shared" si="0"/>
        <v>0</v>
      </c>
      <c r="AI20" s="51" t="e">
        <f t="shared" si="1"/>
        <v>#DIV/0!</v>
      </c>
      <c r="AJ20" s="335"/>
    </row>
    <row r="21" spans="1:36" ht="12.75" customHeight="1" x14ac:dyDescent="0.25">
      <c r="A21" s="83" t="str">
        <f>'Jan22'!A21</f>
        <v>Insert Project Title + UCD a/c no. + EU Reference No.</v>
      </c>
      <c r="B21" s="79" t="str">
        <f>'Jan22'!B21</f>
        <v>&lt;select from list in Jan tab only&gt;</v>
      </c>
      <c r="C21" s="79" t="str">
        <f>'Jan22'!C21</f>
        <v>WP &lt;insert&gt;</v>
      </c>
      <c r="D21" s="12"/>
      <c r="E21" s="12"/>
      <c r="F21" s="12"/>
      <c r="G21" s="12"/>
      <c r="H21" s="24"/>
      <c r="I21" s="24"/>
      <c r="J21" s="12"/>
      <c r="K21" s="12"/>
      <c r="L21" s="12"/>
      <c r="M21" s="12"/>
      <c r="N21" s="12"/>
      <c r="O21" s="24"/>
      <c r="P21" s="24"/>
      <c r="Q21" s="12"/>
      <c r="R21" s="12"/>
      <c r="S21" s="12"/>
      <c r="T21" s="12"/>
      <c r="U21" s="12"/>
      <c r="V21" s="24"/>
      <c r="W21" s="24"/>
      <c r="X21" s="12"/>
      <c r="Y21" s="12"/>
      <c r="Z21" s="12"/>
      <c r="AA21" s="12"/>
      <c r="AB21" s="12"/>
      <c r="AC21" s="24"/>
      <c r="AD21" s="24"/>
      <c r="AE21" s="12"/>
      <c r="AF21" s="12"/>
      <c r="AG21" s="12"/>
      <c r="AH21" s="10">
        <f t="shared" si="0"/>
        <v>0</v>
      </c>
      <c r="AI21" s="51" t="e">
        <f t="shared" si="1"/>
        <v>#DIV/0!</v>
      </c>
      <c r="AJ21" s="335"/>
    </row>
    <row r="22" spans="1:36" ht="12.75" customHeight="1" x14ac:dyDescent="0.25">
      <c r="A22" s="83" t="str">
        <f>'Jan22'!A22</f>
        <v>Insert Project Title + UCD a/c no. + EU Reference No.</v>
      </c>
      <c r="B22" s="79" t="str">
        <f>'Jan22'!B22</f>
        <v>&lt;select from list in Jan tab only&gt;</v>
      </c>
      <c r="C22" s="79" t="str">
        <f>'Jan22'!C22</f>
        <v>WP &lt;insert&gt;</v>
      </c>
      <c r="D22" s="12"/>
      <c r="E22" s="12"/>
      <c r="F22" s="12"/>
      <c r="G22" s="12"/>
      <c r="H22" s="24"/>
      <c r="I22" s="24"/>
      <c r="J22" s="12"/>
      <c r="K22" s="12"/>
      <c r="L22" s="12"/>
      <c r="M22" s="12"/>
      <c r="N22" s="12"/>
      <c r="O22" s="24"/>
      <c r="P22" s="24"/>
      <c r="Q22" s="12"/>
      <c r="R22" s="12"/>
      <c r="S22" s="12"/>
      <c r="T22" s="12"/>
      <c r="U22" s="12"/>
      <c r="V22" s="24"/>
      <c r="W22" s="24"/>
      <c r="X22" s="12"/>
      <c r="Y22" s="12"/>
      <c r="Z22" s="12"/>
      <c r="AA22" s="12"/>
      <c r="AB22" s="12"/>
      <c r="AC22" s="24"/>
      <c r="AD22" s="24"/>
      <c r="AE22" s="12"/>
      <c r="AF22" s="12"/>
      <c r="AG22" s="12"/>
      <c r="AH22" s="10">
        <f t="shared" si="0"/>
        <v>0</v>
      </c>
      <c r="AI22" s="51" t="e">
        <f t="shared" si="1"/>
        <v>#DIV/0!</v>
      </c>
      <c r="AJ22" s="335"/>
    </row>
    <row r="23" spans="1:36" ht="12.75" customHeight="1" x14ac:dyDescent="0.25">
      <c r="A23" s="83" t="str">
        <f>'Jan22'!A23</f>
        <v>Insert Project Title + UCD a/c no. + EU Reference No.</v>
      </c>
      <c r="B23" s="79" t="str">
        <f>'Jan22'!B23</f>
        <v>&lt;select from list in Jan tab only&gt;</v>
      </c>
      <c r="C23" s="79" t="str">
        <f>'Jan22'!C23</f>
        <v>WP &lt;insert&gt;</v>
      </c>
      <c r="D23" s="12"/>
      <c r="E23" s="12"/>
      <c r="F23" s="12"/>
      <c r="G23" s="12"/>
      <c r="H23" s="24"/>
      <c r="I23" s="24"/>
      <c r="J23" s="12"/>
      <c r="K23" s="12"/>
      <c r="L23" s="12"/>
      <c r="M23" s="12"/>
      <c r="N23" s="12"/>
      <c r="O23" s="24"/>
      <c r="P23" s="24"/>
      <c r="Q23" s="12"/>
      <c r="R23" s="12"/>
      <c r="S23" s="12"/>
      <c r="T23" s="12"/>
      <c r="U23" s="12"/>
      <c r="V23" s="24"/>
      <c r="W23" s="24"/>
      <c r="X23" s="12"/>
      <c r="Y23" s="12"/>
      <c r="Z23" s="12"/>
      <c r="AA23" s="12"/>
      <c r="AB23" s="12"/>
      <c r="AC23" s="24"/>
      <c r="AD23" s="24"/>
      <c r="AE23" s="12"/>
      <c r="AF23" s="12"/>
      <c r="AG23" s="12"/>
      <c r="AH23" s="10">
        <f t="shared" si="0"/>
        <v>0</v>
      </c>
      <c r="AI23" s="51" t="e">
        <f t="shared" si="1"/>
        <v>#DIV/0!</v>
      </c>
      <c r="AJ23" s="335"/>
    </row>
    <row r="24" spans="1:36" ht="12.75" customHeight="1" x14ac:dyDescent="0.25">
      <c r="A24" s="83" t="str">
        <f>'Jan22'!A24</f>
        <v>Insert Project Title + UCD a/c no. + EU Reference No.</v>
      </c>
      <c r="B24" s="79" t="str">
        <f>'Jan22'!B24</f>
        <v>&lt;select from list in Jan tab only&gt;</v>
      </c>
      <c r="C24" s="79" t="str">
        <f>'Jan22'!C24</f>
        <v>WP &lt;insert&gt;</v>
      </c>
      <c r="D24" s="12"/>
      <c r="E24" s="12"/>
      <c r="F24" s="12"/>
      <c r="G24" s="12"/>
      <c r="H24" s="24"/>
      <c r="I24" s="24"/>
      <c r="J24" s="12"/>
      <c r="K24" s="12"/>
      <c r="L24" s="12"/>
      <c r="M24" s="12"/>
      <c r="N24" s="12"/>
      <c r="O24" s="24"/>
      <c r="P24" s="24"/>
      <c r="Q24" s="12"/>
      <c r="R24" s="12"/>
      <c r="S24" s="12"/>
      <c r="T24" s="12"/>
      <c r="U24" s="12"/>
      <c r="V24" s="24"/>
      <c r="W24" s="24"/>
      <c r="X24" s="12"/>
      <c r="Y24" s="12"/>
      <c r="Z24" s="12"/>
      <c r="AA24" s="12"/>
      <c r="AB24" s="12"/>
      <c r="AC24" s="24"/>
      <c r="AD24" s="24"/>
      <c r="AE24" s="12"/>
      <c r="AF24" s="12"/>
      <c r="AG24" s="12"/>
      <c r="AH24" s="10">
        <f t="shared" si="0"/>
        <v>0</v>
      </c>
      <c r="AI24" s="51" t="e">
        <f t="shared" si="1"/>
        <v>#DIV/0!</v>
      </c>
      <c r="AJ24" s="335"/>
    </row>
    <row r="25" spans="1:36" ht="12.75" customHeight="1" x14ac:dyDescent="0.25">
      <c r="A25" s="83" t="str">
        <f>'Jan22'!A25</f>
        <v>Insert Project Title + UCD a/c no. + EU Reference No.</v>
      </c>
      <c r="B25" s="79" t="str">
        <f>'Jan22'!B25</f>
        <v>&lt;select from list in Jan tab only&gt;</v>
      </c>
      <c r="C25" s="79" t="str">
        <f>'Jan22'!C25</f>
        <v>WP &lt;insert&gt;</v>
      </c>
      <c r="D25" s="12"/>
      <c r="E25" s="12"/>
      <c r="F25" s="12"/>
      <c r="G25" s="12"/>
      <c r="H25" s="24"/>
      <c r="I25" s="24"/>
      <c r="J25" s="12"/>
      <c r="K25" s="12"/>
      <c r="L25" s="12"/>
      <c r="M25" s="12"/>
      <c r="N25" s="12"/>
      <c r="O25" s="24"/>
      <c r="P25" s="24"/>
      <c r="Q25" s="12"/>
      <c r="R25" s="12"/>
      <c r="S25" s="12"/>
      <c r="T25" s="12"/>
      <c r="U25" s="12"/>
      <c r="V25" s="24"/>
      <c r="W25" s="24"/>
      <c r="X25" s="12"/>
      <c r="Y25" s="12"/>
      <c r="Z25" s="12"/>
      <c r="AA25" s="12"/>
      <c r="AB25" s="12"/>
      <c r="AC25" s="24"/>
      <c r="AD25" s="24"/>
      <c r="AE25" s="12"/>
      <c r="AF25" s="12"/>
      <c r="AG25" s="12"/>
      <c r="AH25" s="10">
        <f t="shared" si="0"/>
        <v>0</v>
      </c>
      <c r="AI25" s="51" t="e">
        <f t="shared" si="1"/>
        <v>#DIV/0!</v>
      </c>
      <c r="AJ25" s="335"/>
    </row>
    <row r="26" spans="1:36" ht="12.75" customHeight="1" x14ac:dyDescent="0.25">
      <c r="A26" s="83" t="str">
        <f>'Jan22'!A26</f>
        <v>Insert Project Title + UCD a/c no. + EU Reference No.</v>
      </c>
      <c r="B26" s="79" t="str">
        <f>'Jan22'!B26</f>
        <v>&lt;select from list in Jan tab only&gt;</v>
      </c>
      <c r="C26" s="79" t="str">
        <f>'Jan22'!C26</f>
        <v>WP &lt;insert&gt;</v>
      </c>
      <c r="D26" s="12"/>
      <c r="E26" s="12"/>
      <c r="F26" s="12"/>
      <c r="G26" s="12"/>
      <c r="H26" s="24"/>
      <c r="I26" s="24"/>
      <c r="J26" s="12"/>
      <c r="K26" s="12"/>
      <c r="L26" s="12"/>
      <c r="M26" s="12"/>
      <c r="N26" s="12"/>
      <c r="O26" s="24"/>
      <c r="P26" s="24"/>
      <c r="Q26" s="12"/>
      <c r="R26" s="12"/>
      <c r="S26" s="12"/>
      <c r="T26" s="12"/>
      <c r="U26" s="12"/>
      <c r="V26" s="24"/>
      <c r="W26" s="24"/>
      <c r="X26" s="12"/>
      <c r="Y26" s="12"/>
      <c r="Z26" s="12"/>
      <c r="AA26" s="12"/>
      <c r="AB26" s="12"/>
      <c r="AC26" s="24"/>
      <c r="AD26" s="24"/>
      <c r="AE26" s="12"/>
      <c r="AF26" s="12"/>
      <c r="AG26" s="12"/>
      <c r="AH26" s="10">
        <f t="shared" si="0"/>
        <v>0</v>
      </c>
      <c r="AI26" s="51" t="e">
        <f t="shared" si="1"/>
        <v>#DIV/0!</v>
      </c>
      <c r="AJ26" s="335"/>
    </row>
    <row r="27" spans="1:36" ht="12.75" customHeight="1" x14ac:dyDescent="0.25">
      <c r="A27" s="83" t="str">
        <f>'Jan22'!A27</f>
        <v>Insert Project Title + UCD a/c no. + EU Reference No.</v>
      </c>
      <c r="B27" s="79" t="str">
        <f>'Jan22'!B27</f>
        <v>&lt;select from list in Jan tab only&gt;</v>
      </c>
      <c r="C27" s="79" t="str">
        <f>'Jan22'!C27</f>
        <v>WP &lt;insert&gt;</v>
      </c>
      <c r="D27" s="12"/>
      <c r="E27" s="12"/>
      <c r="F27" s="12"/>
      <c r="G27" s="12"/>
      <c r="H27" s="24"/>
      <c r="I27" s="24"/>
      <c r="J27" s="12"/>
      <c r="K27" s="12"/>
      <c r="L27" s="12"/>
      <c r="M27" s="12"/>
      <c r="N27" s="12"/>
      <c r="O27" s="24"/>
      <c r="P27" s="24"/>
      <c r="Q27" s="12"/>
      <c r="R27" s="12"/>
      <c r="S27" s="12"/>
      <c r="T27" s="12"/>
      <c r="U27" s="12"/>
      <c r="V27" s="24"/>
      <c r="W27" s="24"/>
      <c r="X27" s="12"/>
      <c r="Y27" s="12"/>
      <c r="Z27" s="12"/>
      <c r="AA27" s="12"/>
      <c r="AB27" s="12"/>
      <c r="AC27" s="24"/>
      <c r="AD27" s="24"/>
      <c r="AE27" s="12"/>
      <c r="AF27" s="12"/>
      <c r="AG27" s="12"/>
      <c r="AH27" s="10">
        <f t="shared" si="0"/>
        <v>0</v>
      </c>
      <c r="AI27" s="51" t="e">
        <f t="shared" si="1"/>
        <v>#DIV/0!</v>
      </c>
      <c r="AJ27" s="335"/>
    </row>
    <row r="28" spans="1:36" ht="12.75" customHeight="1" x14ac:dyDescent="0.25">
      <c r="A28" s="83" t="str">
        <f>'Jan22'!A28</f>
        <v>Insert Project Title + UCD a/c no. + EU Reference No.</v>
      </c>
      <c r="B28" s="79" t="str">
        <f>'Jan22'!B28</f>
        <v>&lt;select from list in Jan tab only&gt;</v>
      </c>
      <c r="C28" s="79" t="str">
        <f>'Jan22'!C28</f>
        <v>WP &lt;insert&gt;</v>
      </c>
      <c r="D28" s="12"/>
      <c r="E28" s="12"/>
      <c r="F28" s="12"/>
      <c r="G28" s="12"/>
      <c r="H28" s="24"/>
      <c r="I28" s="24"/>
      <c r="J28" s="12"/>
      <c r="K28" s="12"/>
      <c r="L28" s="12"/>
      <c r="M28" s="12"/>
      <c r="N28" s="12"/>
      <c r="O28" s="24"/>
      <c r="P28" s="24"/>
      <c r="Q28" s="12"/>
      <c r="R28" s="12"/>
      <c r="S28" s="12"/>
      <c r="T28" s="12"/>
      <c r="U28" s="12"/>
      <c r="V28" s="24"/>
      <c r="W28" s="24"/>
      <c r="X28" s="12"/>
      <c r="Y28" s="12"/>
      <c r="Z28" s="12"/>
      <c r="AA28" s="12"/>
      <c r="AB28" s="12"/>
      <c r="AC28" s="24"/>
      <c r="AD28" s="24"/>
      <c r="AE28" s="12"/>
      <c r="AF28" s="12"/>
      <c r="AG28" s="12"/>
      <c r="AH28" s="10">
        <f t="shared" si="0"/>
        <v>0</v>
      </c>
      <c r="AI28" s="51" t="e">
        <f t="shared" si="1"/>
        <v>#DIV/0!</v>
      </c>
      <c r="AJ28" s="335"/>
    </row>
    <row r="29" spans="1:36" ht="12.75" customHeight="1" x14ac:dyDescent="0.25">
      <c r="A29" s="83" t="str">
        <f>'Jan22'!A29</f>
        <v>Insert Project Title + UCD a/c no. + EU Reference No.</v>
      </c>
      <c r="B29" s="79" t="str">
        <f>'Jan22'!B29</f>
        <v>&lt;select from list in Jan tab only&gt;</v>
      </c>
      <c r="C29" s="79" t="str">
        <f>'Jan22'!C29</f>
        <v>WP &lt;insert&gt;</v>
      </c>
      <c r="D29" s="12"/>
      <c r="E29" s="12"/>
      <c r="F29" s="12"/>
      <c r="G29" s="12"/>
      <c r="H29" s="24"/>
      <c r="I29" s="24"/>
      <c r="J29" s="12"/>
      <c r="K29" s="12"/>
      <c r="L29" s="12"/>
      <c r="M29" s="12"/>
      <c r="N29" s="12"/>
      <c r="O29" s="24"/>
      <c r="P29" s="24"/>
      <c r="Q29" s="12"/>
      <c r="R29" s="12"/>
      <c r="S29" s="12"/>
      <c r="T29" s="12"/>
      <c r="U29" s="12"/>
      <c r="V29" s="24"/>
      <c r="W29" s="24"/>
      <c r="X29" s="12"/>
      <c r="Y29" s="12"/>
      <c r="Z29" s="12"/>
      <c r="AA29" s="12"/>
      <c r="AB29" s="12"/>
      <c r="AC29" s="24"/>
      <c r="AD29" s="24"/>
      <c r="AE29" s="12"/>
      <c r="AF29" s="12"/>
      <c r="AG29" s="12"/>
      <c r="AH29" s="10">
        <f t="shared" si="0"/>
        <v>0</v>
      </c>
      <c r="AI29" s="51" t="e">
        <f t="shared" si="1"/>
        <v>#DIV/0!</v>
      </c>
      <c r="AJ29" s="335"/>
    </row>
    <row r="30" spans="1:36" ht="12.75" customHeight="1" x14ac:dyDescent="0.25">
      <c r="A30" s="83" t="str">
        <f>'Jan22'!A30</f>
        <v>Insert Project Title + UCD a/c no. + EU Reference No.</v>
      </c>
      <c r="B30" s="79" t="str">
        <f>'Jan22'!B30</f>
        <v>&lt;select from list in Jan tab only&gt;</v>
      </c>
      <c r="C30" s="79" t="str">
        <f>'Jan22'!C30</f>
        <v>WP &lt;insert&gt;</v>
      </c>
      <c r="D30" s="12"/>
      <c r="E30" s="12"/>
      <c r="F30" s="12"/>
      <c r="G30" s="12"/>
      <c r="H30" s="24"/>
      <c r="I30" s="24"/>
      <c r="J30" s="12"/>
      <c r="K30" s="12"/>
      <c r="L30" s="12"/>
      <c r="M30" s="12"/>
      <c r="N30" s="12"/>
      <c r="O30" s="24"/>
      <c r="P30" s="24"/>
      <c r="Q30" s="12"/>
      <c r="R30" s="12"/>
      <c r="S30" s="12"/>
      <c r="T30" s="12"/>
      <c r="U30" s="12"/>
      <c r="V30" s="24"/>
      <c r="W30" s="24"/>
      <c r="X30" s="12"/>
      <c r="Y30" s="12"/>
      <c r="Z30" s="12"/>
      <c r="AA30" s="12"/>
      <c r="AB30" s="12"/>
      <c r="AC30" s="24"/>
      <c r="AD30" s="24"/>
      <c r="AE30" s="12"/>
      <c r="AF30" s="12"/>
      <c r="AG30" s="12"/>
      <c r="AH30" s="10">
        <f t="shared" si="0"/>
        <v>0</v>
      </c>
      <c r="AI30" s="51" t="e">
        <f t="shared" si="1"/>
        <v>#DIV/0!</v>
      </c>
      <c r="AJ30" s="335"/>
    </row>
    <row r="31" spans="1:36" ht="12.75" customHeight="1" x14ac:dyDescent="0.25">
      <c r="A31" s="83" t="str">
        <f>'Jan22'!A31</f>
        <v>Insert Project Title + UCD a/c no. + EU Reference No.</v>
      </c>
      <c r="B31" s="79" t="str">
        <f>'Jan22'!B31</f>
        <v>&lt;select from list in Jan tab only&gt;</v>
      </c>
      <c r="C31" s="79" t="str">
        <f>'Jan22'!C31</f>
        <v>WP &lt;insert&gt;</v>
      </c>
      <c r="D31" s="12"/>
      <c r="E31" s="12"/>
      <c r="F31" s="12"/>
      <c r="G31" s="12"/>
      <c r="H31" s="24"/>
      <c r="I31" s="24"/>
      <c r="J31" s="12"/>
      <c r="K31" s="12"/>
      <c r="L31" s="12"/>
      <c r="M31" s="12"/>
      <c r="N31" s="12"/>
      <c r="O31" s="24"/>
      <c r="P31" s="24"/>
      <c r="Q31" s="12"/>
      <c r="R31" s="12"/>
      <c r="S31" s="12"/>
      <c r="T31" s="12"/>
      <c r="U31" s="12"/>
      <c r="V31" s="24"/>
      <c r="W31" s="24"/>
      <c r="X31" s="12"/>
      <c r="Y31" s="12"/>
      <c r="Z31" s="12"/>
      <c r="AA31" s="12"/>
      <c r="AB31" s="12"/>
      <c r="AC31" s="24"/>
      <c r="AD31" s="24"/>
      <c r="AE31" s="12"/>
      <c r="AF31" s="12"/>
      <c r="AG31" s="12"/>
      <c r="AH31" s="10">
        <f t="shared" si="0"/>
        <v>0</v>
      </c>
      <c r="AI31" s="51" t="e">
        <f t="shared" si="1"/>
        <v>#DIV/0!</v>
      </c>
      <c r="AJ31" s="335"/>
    </row>
    <row r="32" spans="1:36" ht="12.75" customHeight="1" x14ac:dyDescent="0.25">
      <c r="A32" s="371" t="s">
        <v>147</v>
      </c>
      <c r="B32" s="372"/>
      <c r="C32" s="373"/>
      <c r="D32" s="9">
        <f>SUM(D17:D31)</f>
        <v>0</v>
      </c>
      <c r="E32" s="9">
        <f t="shared" ref="E32:AG32" si="2">SUM(E17:E31)</f>
        <v>0</v>
      </c>
      <c r="F32" s="9">
        <f t="shared" si="2"/>
        <v>0</v>
      </c>
      <c r="G32" s="9">
        <f t="shared" si="2"/>
        <v>0</v>
      </c>
      <c r="H32" s="24">
        <f t="shared" si="2"/>
        <v>0</v>
      </c>
      <c r="I32" s="24">
        <f t="shared" si="2"/>
        <v>0</v>
      </c>
      <c r="J32" s="9">
        <f t="shared" si="2"/>
        <v>0</v>
      </c>
      <c r="K32" s="9">
        <f t="shared" si="2"/>
        <v>0</v>
      </c>
      <c r="L32" s="9">
        <f t="shared" si="2"/>
        <v>0</v>
      </c>
      <c r="M32" s="9">
        <f t="shared" si="2"/>
        <v>0</v>
      </c>
      <c r="N32" s="9">
        <f t="shared" si="2"/>
        <v>0</v>
      </c>
      <c r="O32" s="24">
        <f t="shared" si="2"/>
        <v>0</v>
      </c>
      <c r="P32" s="24">
        <f t="shared" si="2"/>
        <v>0</v>
      </c>
      <c r="Q32" s="9">
        <f t="shared" si="2"/>
        <v>0</v>
      </c>
      <c r="R32" s="9">
        <f t="shared" si="2"/>
        <v>0</v>
      </c>
      <c r="S32" s="9">
        <f t="shared" si="2"/>
        <v>0</v>
      </c>
      <c r="T32" s="9">
        <f t="shared" si="2"/>
        <v>0</v>
      </c>
      <c r="U32" s="9">
        <f t="shared" si="2"/>
        <v>0</v>
      </c>
      <c r="V32" s="24">
        <f t="shared" si="2"/>
        <v>0</v>
      </c>
      <c r="W32" s="24">
        <f t="shared" si="2"/>
        <v>0</v>
      </c>
      <c r="X32" s="9">
        <f t="shared" si="2"/>
        <v>0</v>
      </c>
      <c r="Y32" s="9">
        <f t="shared" si="2"/>
        <v>0</v>
      </c>
      <c r="Z32" s="9">
        <f t="shared" si="2"/>
        <v>0</v>
      </c>
      <c r="AA32" s="9">
        <f t="shared" si="2"/>
        <v>0</v>
      </c>
      <c r="AB32" s="9">
        <f t="shared" si="2"/>
        <v>0</v>
      </c>
      <c r="AC32" s="24">
        <f t="shared" si="2"/>
        <v>0</v>
      </c>
      <c r="AD32" s="24">
        <f t="shared" si="2"/>
        <v>0</v>
      </c>
      <c r="AE32" s="9">
        <f t="shared" si="2"/>
        <v>0</v>
      </c>
      <c r="AF32" s="9">
        <f t="shared" si="2"/>
        <v>0</v>
      </c>
      <c r="AG32" s="9">
        <f t="shared" si="2"/>
        <v>0</v>
      </c>
      <c r="AH32" s="10">
        <f t="shared" si="0"/>
        <v>0</v>
      </c>
      <c r="AI32" s="51" t="e">
        <f t="shared" si="1"/>
        <v>#DIV/0!</v>
      </c>
      <c r="AJ32" s="333"/>
    </row>
    <row r="33" spans="1:36"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c r="AI33" s="49"/>
      <c r="AJ33" s="334"/>
    </row>
    <row r="34" spans="1:36" ht="12.75" customHeight="1" x14ac:dyDescent="0.25">
      <c r="A34" s="220" t="str">
        <f>'Jan22'!A34</f>
        <v>Non EU/Other Activities</v>
      </c>
      <c r="B34" s="84" t="str">
        <f>'Jan22'!B34</f>
        <v>&lt;input in Jan tab only&gt;</v>
      </c>
      <c r="C34" s="220" t="str">
        <f>'Jan22'!C34</f>
        <v>WP &lt;insert&gt;</v>
      </c>
      <c r="D34" s="12"/>
      <c r="E34" s="12"/>
      <c r="F34" s="12"/>
      <c r="G34" s="12"/>
      <c r="H34" s="24"/>
      <c r="I34" s="24"/>
      <c r="J34" s="12"/>
      <c r="K34" s="12"/>
      <c r="L34" s="12"/>
      <c r="M34" s="12"/>
      <c r="N34" s="12"/>
      <c r="O34" s="24"/>
      <c r="P34" s="24"/>
      <c r="Q34" s="12"/>
      <c r="R34" s="12"/>
      <c r="S34" s="12"/>
      <c r="T34" s="12"/>
      <c r="U34" s="12"/>
      <c r="V34" s="24"/>
      <c r="W34" s="24"/>
      <c r="X34" s="12"/>
      <c r="Y34" s="12"/>
      <c r="Z34" s="12"/>
      <c r="AA34" s="12"/>
      <c r="AB34" s="12"/>
      <c r="AC34" s="24"/>
      <c r="AD34" s="24"/>
      <c r="AE34" s="12"/>
      <c r="AF34" s="12"/>
      <c r="AG34" s="12"/>
      <c r="AH34" s="10">
        <f t="shared" ref="AH34:AH40" si="3">SUM(D34:AG34)</f>
        <v>0</v>
      </c>
      <c r="AI34" s="51" t="e">
        <f>AH34/$AH$48</f>
        <v>#DIV/0!</v>
      </c>
      <c r="AJ34" s="332"/>
    </row>
    <row r="35" spans="1:36" ht="12.75" customHeight="1" x14ac:dyDescent="0.25">
      <c r="A35" s="220" t="str">
        <f>'Jan22'!A35</f>
        <v>Non EU/Other Activities</v>
      </c>
      <c r="B35" s="84" t="str">
        <f>'Jan22'!B35</f>
        <v>&lt;input in Jan tab only&gt;</v>
      </c>
      <c r="C35" s="220" t="str">
        <f>'Jan22'!C35</f>
        <v>WP &lt;insert&gt;</v>
      </c>
      <c r="D35" s="12"/>
      <c r="E35" s="12"/>
      <c r="F35" s="12"/>
      <c r="G35" s="12"/>
      <c r="H35" s="24"/>
      <c r="I35" s="24"/>
      <c r="J35" s="12"/>
      <c r="K35" s="12"/>
      <c r="L35" s="12"/>
      <c r="M35" s="12"/>
      <c r="N35" s="12"/>
      <c r="O35" s="24"/>
      <c r="P35" s="24"/>
      <c r="Q35" s="12"/>
      <c r="R35" s="12"/>
      <c r="S35" s="12"/>
      <c r="T35" s="12"/>
      <c r="U35" s="12"/>
      <c r="V35" s="24"/>
      <c r="W35" s="24"/>
      <c r="X35" s="12"/>
      <c r="Y35" s="12"/>
      <c r="Z35" s="12"/>
      <c r="AA35" s="12"/>
      <c r="AB35" s="12"/>
      <c r="AC35" s="24"/>
      <c r="AD35" s="24"/>
      <c r="AE35" s="12"/>
      <c r="AF35" s="12"/>
      <c r="AG35" s="12"/>
      <c r="AH35" s="10">
        <f t="shared" si="3"/>
        <v>0</v>
      </c>
      <c r="AI35" s="51" t="e">
        <f t="shared" ref="AI35:AI39" si="4">AH35/$AH$48</f>
        <v>#DIV/0!</v>
      </c>
      <c r="AJ35" s="332"/>
    </row>
    <row r="36" spans="1:36" ht="12.75" customHeight="1" x14ac:dyDescent="0.25">
      <c r="A36" s="220" t="str">
        <f>'Jan22'!A36</f>
        <v>Non EU/Other Activities</v>
      </c>
      <c r="B36" s="84" t="str">
        <f>'Jan22'!B36</f>
        <v>&lt;input in Jan tab only&gt;</v>
      </c>
      <c r="C36" s="220" t="str">
        <f>'Jan22'!C36</f>
        <v>WP &lt;insert&gt;</v>
      </c>
      <c r="D36" s="12"/>
      <c r="E36" s="12"/>
      <c r="F36" s="12"/>
      <c r="G36" s="12"/>
      <c r="H36" s="24"/>
      <c r="I36" s="24"/>
      <c r="J36" s="12"/>
      <c r="K36" s="12"/>
      <c r="L36" s="12"/>
      <c r="M36" s="12"/>
      <c r="N36" s="12"/>
      <c r="O36" s="24"/>
      <c r="P36" s="24"/>
      <c r="Q36" s="12"/>
      <c r="R36" s="12"/>
      <c r="S36" s="12"/>
      <c r="T36" s="12"/>
      <c r="U36" s="12"/>
      <c r="V36" s="24"/>
      <c r="W36" s="24"/>
      <c r="X36" s="12"/>
      <c r="Y36" s="12"/>
      <c r="Z36" s="12"/>
      <c r="AA36" s="12"/>
      <c r="AB36" s="12"/>
      <c r="AC36" s="24"/>
      <c r="AD36" s="24"/>
      <c r="AE36" s="12"/>
      <c r="AF36" s="12"/>
      <c r="AG36" s="12"/>
      <c r="AH36" s="10">
        <f t="shared" si="3"/>
        <v>0</v>
      </c>
      <c r="AI36" s="51" t="e">
        <f t="shared" si="4"/>
        <v>#DIV/0!</v>
      </c>
      <c r="AJ36" s="332"/>
    </row>
    <row r="37" spans="1:36" ht="12.75" customHeight="1" x14ac:dyDescent="0.25">
      <c r="A37" s="220" t="str">
        <f>'Jan22'!A37</f>
        <v>Non EU/Other Activities</v>
      </c>
      <c r="B37" s="84" t="str">
        <f>'Jan22'!B37</f>
        <v>&lt;input in Jan tab only&gt;</v>
      </c>
      <c r="C37" s="220" t="str">
        <f>'Jan22'!C37</f>
        <v>WP &lt;insert&gt;</v>
      </c>
      <c r="D37" s="12"/>
      <c r="E37" s="12"/>
      <c r="F37" s="12"/>
      <c r="G37" s="12"/>
      <c r="H37" s="24"/>
      <c r="I37" s="24"/>
      <c r="J37" s="12"/>
      <c r="K37" s="12"/>
      <c r="L37" s="12"/>
      <c r="M37" s="12"/>
      <c r="N37" s="12"/>
      <c r="O37" s="24"/>
      <c r="P37" s="24"/>
      <c r="Q37" s="12"/>
      <c r="R37" s="12"/>
      <c r="S37" s="12"/>
      <c r="T37" s="12"/>
      <c r="U37" s="12"/>
      <c r="V37" s="24"/>
      <c r="W37" s="24"/>
      <c r="X37" s="12"/>
      <c r="Y37" s="12"/>
      <c r="Z37" s="12"/>
      <c r="AA37" s="12"/>
      <c r="AB37" s="12"/>
      <c r="AC37" s="24"/>
      <c r="AD37" s="24"/>
      <c r="AE37" s="12"/>
      <c r="AF37" s="12"/>
      <c r="AG37" s="12"/>
      <c r="AH37" s="10">
        <f t="shared" si="3"/>
        <v>0</v>
      </c>
      <c r="AI37" s="51" t="e">
        <f t="shared" si="4"/>
        <v>#DIV/0!</v>
      </c>
      <c r="AJ37" s="332"/>
    </row>
    <row r="38" spans="1:36" ht="12.75" customHeight="1" x14ac:dyDescent="0.25">
      <c r="A38" s="220" t="str">
        <f>'Jan22'!A38</f>
        <v>Non EU/Other Activities</v>
      </c>
      <c r="B38" s="84" t="str">
        <f>'Jan22'!B38</f>
        <v>&lt;input in Jan tab only&gt;</v>
      </c>
      <c r="C38" s="220" t="str">
        <f>'Jan22'!C38</f>
        <v>WP &lt;insert&gt;</v>
      </c>
      <c r="D38" s="12"/>
      <c r="E38" s="12"/>
      <c r="F38" s="12"/>
      <c r="G38" s="12"/>
      <c r="H38" s="24"/>
      <c r="I38" s="24"/>
      <c r="J38" s="12"/>
      <c r="K38" s="12"/>
      <c r="L38" s="12"/>
      <c r="M38" s="12"/>
      <c r="N38" s="12"/>
      <c r="O38" s="24"/>
      <c r="P38" s="24"/>
      <c r="Q38" s="12"/>
      <c r="R38" s="12"/>
      <c r="S38" s="12"/>
      <c r="T38" s="12"/>
      <c r="U38" s="12"/>
      <c r="V38" s="24"/>
      <c r="W38" s="24"/>
      <c r="X38" s="12"/>
      <c r="Y38" s="12"/>
      <c r="Z38" s="12"/>
      <c r="AA38" s="12"/>
      <c r="AB38" s="12"/>
      <c r="AC38" s="24"/>
      <c r="AD38" s="24"/>
      <c r="AE38" s="12"/>
      <c r="AF38" s="12"/>
      <c r="AG38" s="12"/>
      <c r="AH38" s="10">
        <f t="shared" si="3"/>
        <v>0</v>
      </c>
      <c r="AI38" s="51" t="e">
        <f t="shared" si="4"/>
        <v>#DIV/0!</v>
      </c>
      <c r="AJ38" s="332"/>
    </row>
    <row r="39" spans="1:36" ht="12.75" customHeight="1" x14ac:dyDescent="0.25">
      <c r="A39" s="220" t="str">
        <f>'Jan22'!A39</f>
        <v>Non EU/Other Activities</v>
      </c>
      <c r="B39" s="84" t="str">
        <f>'Jan22'!B39</f>
        <v>&lt;input in Jan tab only&gt;</v>
      </c>
      <c r="C39" s="220" t="str">
        <f>'Jan22'!C39</f>
        <v>WP &lt;insert&gt;</v>
      </c>
      <c r="D39" s="12"/>
      <c r="E39" s="12"/>
      <c r="F39" s="12"/>
      <c r="G39" s="12"/>
      <c r="H39" s="24"/>
      <c r="I39" s="24"/>
      <c r="J39" s="12"/>
      <c r="K39" s="12"/>
      <c r="L39" s="12"/>
      <c r="M39" s="12"/>
      <c r="N39" s="12"/>
      <c r="O39" s="24"/>
      <c r="P39" s="24"/>
      <c r="Q39" s="12"/>
      <c r="R39" s="12"/>
      <c r="S39" s="12"/>
      <c r="T39" s="12"/>
      <c r="U39" s="12"/>
      <c r="V39" s="24"/>
      <c r="W39" s="24"/>
      <c r="X39" s="12"/>
      <c r="Y39" s="12"/>
      <c r="Z39" s="12"/>
      <c r="AA39" s="12"/>
      <c r="AB39" s="12"/>
      <c r="AC39" s="24"/>
      <c r="AD39" s="24"/>
      <c r="AE39" s="12"/>
      <c r="AF39" s="12"/>
      <c r="AG39" s="12"/>
      <c r="AH39" s="10">
        <f t="shared" si="3"/>
        <v>0</v>
      </c>
      <c r="AI39" s="51" t="e">
        <f t="shared" si="4"/>
        <v>#DIV/0!</v>
      </c>
      <c r="AJ39" s="332"/>
    </row>
    <row r="40" spans="1:36" ht="12.75" customHeight="1" x14ac:dyDescent="0.25">
      <c r="A40" s="371" t="s">
        <v>148</v>
      </c>
      <c r="B40" s="372"/>
      <c r="C40" s="373"/>
      <c r="D40" s="9">
        <f t="shared" ref="D40:AG40" si="5">SUM(D34:D39)</f>
        <v>0</v>
      </c>
      <c r="E40" s="9">
        <f t="shared" si="5"/>
        <v>0</v>
      </c>
      <c r="F40" s="9">
        <f t="shared" si="5"/>
        <v>0</v>
      </c>
      <c r="G40" s="9">
        <f t="shared" si="5"/>
        <v>0</v>
      </c>
      <c r="H40" s="24">
        <f t="shared" si="5"/>
        <v>0</v>
      </c>
      <c r="I40" s="24">
        <f t="shared" si="5"/>
        <v>0</v>
      </c>
      <c r="J40" s="9">
        <f t="shared" si="5"/>
        <v>0</v>
      </c>
      <c r="K40" s="9">
        <f t="shared" si="5"/>
        <v>0</v>
      </c>
      <c r="L40" s="9">
        <f t="shared" si="5"/>
        <v>0</v>
      </c>
      <c r="M40" s="9">
        <f t="shared" si="5"/>
        <v>0</v>
      </c>
      <c r="N40" s="9">
        <f t="shared" si="5"/>
        <v>0</v>
      </c>
      <c r="O40" s="24">
        <f t="shared" si="5"/>
        <v>0</v>
      </c>
      <c r="P40" s="24">
        <f t="shared" si="5"/>
        <v>0</v>
      </c>
      <c r="Q40" s="9">
        <f t="shared" si="5"/>
        <v>0</v>
      </c>
      <c r="R40" s="9">
        <f t="shared" si="5"/>
        <v>0</v>
      </c>
      <c r="S40" s="9">
        <f t="shared" si="5"/>
        <v>0</v>
      </c>
      <c r="T40" s="9">
        <f t="shared" si="5"/>
        <v>0</v>
      </c>
      <c r="U40" s="9">
        <f t="shared" si="5"/>
        <v>0</v>
      </c>
      <c r="V40" s="24">
        <f t="shared" si="5"/>
        <v>0</v>
      </c>
      <c r="W40" s="24">
        <f t="shared" si="5"/>
        <v>0</v>
      </c>
      <c r="X40" s="9">
        <f t="shared" si="5"/>
        <v>0</v>
      </c>
      <c r="Y40" s="9">
        <f t="shared" si="5"/>
        <v>0</v>
      </c>
      <c r="Z40" s="9">
        <f t="shared" si="5"/>
        <v>0</v>
      </c>
      <c r="AA40" s="9">
        <f t="shared" si="5"/>
        <v>0</v>
      </c>
      <c r="AB40" s="9">
        <f t="shared" si="5"/>
        <v>0</v>
      </c>
      <c r="AC40" s="24">
        <f t="shared" si="5"/>
        <v>0</v>
      </c>
      <c r="AD40" s="24">
        <f t="shared" si="5"/>
        <v>0</v>
      </c>
      <c r="AE40" s="9">
        <f t="shared" si="5"/>
        <v>0</v>
      </c>
      <c r="AF40" s="9">
        <f t="shared" si="5"/>
        <v>0</v>
      </c>
      <c r="AG40" s="9">
        <f t="shared" si="5"/>
        <v>0</v>
      </c>
      <c r="AH40" s="10">
        <f t="shared" si="3"/>
        <v>0</v>
      </c>
      <c r="AI40" s="51" t="e">
        <f>AH40/$AH$48</f>
        <v>#DIV/0!</v>
      </c>
      <c r="AJ40" s="333"/>
    </row>
    <row r="41" spans="1:36"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49"/>
      <c r="AJ41" s="334"/>
    </row>
    <row r="42" spans="1:36" ht="12.75" customHeight="1" x14ac:dyDescent="0.25">
      <c r="A42" s="84" t="s">
        <v>19</v>
      </c>
      <c r="B42" s="84"/>
      <c r="C42" s="84"/>
      <c r="D42" s="12"/>
      <c r="E42" s="12"/>
      <c r="F42" s="12"/>
      <c r="G42" s="12"/>
      <c r="H42" s="24"/>
      <c r="I42" s="24"/>
      <c r="J42" s="12"/>
      <c r="K42" s="12"/>
      <c r="L42" s="12"/>
      <c r="M42" s="12"/>
      <c r="N42" s="12"/>
      <c r="O42" s="24"/>
      <c r="P42" s="24"/>
      <c r="Q42" s="12"/>
      <c r="R42" s="12"/>
      <c r="S42" s="12"/>
      <c r="T42" s="12"/>
      <c r="U42" s="12"/>
      <c r="V42" s="24"/>
      <c r="W42" s="24"/>
      <c r="X42" s="12"/>
      <c r="Y42" s="12"/>
      <c r="Z42" s="12"/>
      <c r="AA42" s="12"/>
      <c r="AB42" s="12"/>
      <c r="AC42" s="24"/>
      <c r="AD42" s="24"/>
      <c r="AE42" s="12"/>
      <c r="AF42" s="12"/>
      <c r="AG42" s="12"/>
      <c r="AH42" s="10">
        <f>SUM(D42:AG42)</f>
        <v>0</v>
      </c>
      <c r="AI42" s="10"/>
      <c r="AJ42" s="332"/>
    </row>
    <row r="43" spans="1:36" x14ac:dyDescent="0.25">
      <c r="A43" s="84" t="s">
        <v>20</v>
      </c>
      <c r="B43" s="84"/>
      <c r="C43" s="84"/>
      <c r="D43" s="12"/>
      <c r="E43" s="12"/>
      <c r="F43" s="12"/>
      <c r="G43" s="12"/>
      <c r="H43" s="24"/>
      <c r="I43" s="24"/>
      <c r="J43" s="12"/>
      <c r="K43" s="12"/>
      <c r="L43" s="12"/>
      <c r="M43" s="12"/>
      <c r="N43" s="12"/>
      <c r="O43" s="24"/>
      <c r="P43" s="24"/>
      <c r="Q43" s="12"/>
      <c r="R43" s="12"/>
      <c r="S43" s="12"/>
      <c r="T43" s="12"/>
      <c r="U43" s="12"/>
      <c r="V43" s="24"/>
      <c r="W43" s="24"/>
      <c r="X43" s="12"/>
      <c r="Y43" s="12"/>
      <c r="Z43" s="12"/>
      <c r="AA43" s="12"/>
      <c r="AB43" s="12"/>
      <c r="AC43" s="24"/>
      <c r="AD43" s="24"/>
      <c r="AE43" s="12"/>
      <c r="AF43" s="12"/>
      <c r="AG43" s="12"/>
      <c r="AH43" s="10">
        <f>SUM(D43:AG43)</f>
        <v>0</v>
      </c>
      <c r="AI43" s="10"/>
      <c r="AJ43" s="332"/>
    </row>
    <row r="44" spans="1:36" x14ac:dyDescent="0.25">
      <c r="A44" s="84" t="s">
        <v>36</v>
      </c>
      <c r="B44" s="84"/>
      <c r="C44" s="84"/>
      <c r="D44" s="12"/>
      <c r="E44" s="12"/>
      <c r="F44" s="12"/>
      <c r="G44" s="12"/>
      <c r="H44" s="24"/>
      <c r="I44" s="24"/>
      <c r="J44" s="12"/>
      <c r="K44" s="12"/>
      <c r="L44" s="12"/>
      <c r="M44" s="12"/>
      <c r="N44" s="12"/>
      <c r="O44" s="24"/>
      <c r="P44" s="24"/>
      <c r="Q44" s="12"/>
      <c r="R44" s="12"/>
      <c r="S44" s="12"/>
      <c r="T44" s="12"/>
      <c r="U44" s="12"/>
      <c r="V44" s="24"/>
      <c r="W44" s="24"/>
      <c r="X44" s="12"/>
      <c r="Y44" s="12"/>
      <c r="Z44" s="12"/>
      <c r="AA44" s="12"/>
      <c r="AB44" s="12"/>
      <c r="AC44" s="24"/>
      <c r="AD44" s="24"/>
      <c r="AE44" s="12"/>
      <c r="AF44" s="12"/>
      <c r="AG44" s="12"/>
      <c r="AH44" s="10">
        <f>SUM(D44:AG44)</f>
        <v>0</v>
      </c>
      <c r="AI44" s="10"/>
      <c r="AJ44" s="332"/>
    </row>
    <row r="45" spans="1:36" x14ac:dyDescent="0.25">
      <c r="A45" s="84" t="s">
        <v>21</v>
      </c>
      <c r="B45" s="84"/>
      <c r="C45" s="84"/>
      <c r="D45" s="12"/>
      <c r="E45" s="12"/>
      <c r="F45" s="12"/>
      <c r="G45" s="12"/>
      <c r="H45" s="24"/>
      <c r="I45" s="24"/>
      <c r="J45" s="12"/>
      <c r="K45" s="12"/>
      <c r="L45" s="12"/>
      <c r="M45" s="12"/>
      <c r="N45" s="12"/>
      <c r="O45" s="24"/>
      <c r="P45" s="24"/>
      <c r="Q45" s="12"/>
      <c r="R45" s="12"/>
      <c r="S45" s="12"/>
      <c r="T45" s="12"/>
      <c r="U45" s="12"/>
      <c r="V45" s="24"/>
      <c r="W45" s="24"/>
      <c r="X45" s="12"/>
      <c r="Y45" s="12"/>
      <c r="Z45" s="12"/>
      <c r="AA45" s="12"/>
      <c r="AB45" s="12"/>
      <c r="AC45" s="24"/>
      <c r="AD45" s="24"/>
      <c r="AE45" s="12"/>
      <c r="AF45" s="12"/>
      <c r="AG45" s="12"/>
      <c r="AH45" s="10">
        <f>SUM(D45:AG45)</f>
        <v>0</v>
      </c>
      <c r="AI45" s="10"/>
      <c r="AJ45" s="332"/>
    </row>
    <row r="46" spans="1:36" x14ac:dyDescent="0.25">
      <c r="A46" s="374" t="s">
        <v>149</v>
      </c>
      <c r="B46" s="375"/>
      <c r="C46" s="376"/>
      <c r="D46" s="9">
        <f t="shared" ref="D46:AG46" si="6">SUM(D42:D45)</f>
        <v>0</v>
      </c>
      <c r="E46" s="9">
        <f t="shared" si="6"/>
        <v>0</v>
      </c>
      <c r="F46" s="9">
        <f t="shared" si="6"/>
        <v>0</v>
      </c>
      <c r="G46" s="9">
        <f t="shared" si="6"/>
        <v>0</v>
      </c>
      <c r="H46" s="24">
        <f t="shared" si="6"/>
        <v>0</v>
      </c>
      <c r="I46" s="24">
        <f t="shared" si="6"/>
        <v>0</v>
      </c>
      <c r="J46" s="9">
        <f t="shared" si="6"/>
        <v>0</v>
      </c>
      <c r="K46" s="9">
        <f t="shared" si="6"/>
        <v>0</v>
      </c>
      <c r="L46" s="9">
        <f t="shared" si="6"/>
        <v>0</v>
      </c>
      <c r="M46" s="9">
        <f t="shared" si="6"/>
        <v>0</v>
      </c>
      <c r="N46" s="9">
        <f t="shared" si="6"/>
        <v>0</v>
      </c>
      <c r="O46" s="24">
        <f t="shared" si="6"/>
        <v>0</v>
      </c>
      <c r="P46" s="24">
        <f t="shared" si="6"/>
        <v>0</v>
      </c>
      <c r="Q46" s="9">
        <f t="shared" si="6"/>
        <v>0</v>
      </c>
      <c r="R46" s="9">
        <f t="shared" si="6"/>
        <v>0</v>
      </c>
      <c r="S46" s="9">
        <f t="shared" si="6"/>
        <v>0</v>
      </c>
      <c r="T46" s="9">
        <f t="shared" si="6"/>
        <v>0</v>
      </c>
      <c r="U46" s="9">
        <f t="shared" si="6"/>
        <v>0</v>
      </c>
      <c r="V46" s="24">
        <f t="shared" si="6"/>
        <v>0</v>
      </c>
      <c r="W46" s="24">
        <f t="shared" si="6"/>
        <v>0</v>
      </c>
      <c r="X46" s="9">
        <f t="shared" si="6"/>
        <v>0</v>
      </c>
      <c r="Y46" s="9">
        <f t="shared" si="6"/>
        <v>0</v>
      </c>
      <c r="Z46" s="9">
        <f t="shared" si="6"/>
        <v>0</v>
      </c>
      <c r="AA46" s="9">
        <f t="shared" si="6"/>
        <v>0</v>
      </c>
      <c r="AB46" s="9">
        <f t="shared" si="6"/>
        <v>0</v>
      </c>
      <c r="AC46" s="24">
        <f t="shared" si="6"/>
        <v>0</v>
      </c>
      <c r="AD46" s="24">
        <f t="shared" si="6"/>
        <v>0</v>
      </c>
      <c r="AE46" s="9">
        <f t="shared" si="6"/>
        <v>0</v>
      </c>
      <c r="AF46" s="9">
        <f t="shared" si="6"/>
        <v>0</v>
      </c>
      <c r="AG46" s="9">
        <f t="shared" si="6"/>
        <v>0</v>
      </c>
      <c r="AH46" s="10">
        <f>SUM(D46:AG46)</f>
        <v>0</v>
      </c>
      <c r="AI46" s="10"/>
      <c r="AJ46" s="11"/>
    </row>
    <row r="47" spans="1:36" x14ac:dyDescent="0.25">
      <c r="A47" s="303"/>
      <c r="B47" s="304"/>
      <c r="C47" s="304"/>
      <c r="D47" s="316"/>
      <c r="E47" s="316"/>
      <c r="F47" s="316"/>
      <c r="G47" s="316"/>
      <c r="H47" s="317"/>
      <c r="I47" s="317"/>
      <c r="J47" s="316"/>
      <c r="K47" s="316"/>
      <c r="L47" s="316"/>
      <c r="M47" s="316"/>
      <c r="N47" s="316"/>
      <c r="O47" s="317"/>
      <c r="P47" s="317"/>
      <c r="Q47" s="316"/>
      <c r="R47" s="316"/>
      <c r="S47" s="316"/>
      <c r="T47" s="316"/>
      <c r="U47" s="316"/>
      <c r="V47" s="317"/>
      <c r="W47" s="317"/>
      <c r="X47" s="316"/>
      <c r="Y47" s="316"/>
      <c r="Z47" s="316"/>
      <c r="AA47" s="316"/>
      <c r="AB47" s="316"/>
      <c r="AC47" s="317"/>
      <c r="AD47" s="317"/>
      <c r="AE47" s="316"/>
      <c r="AF47" s="316"/>
      <c r="AG47" s="316"/>
      <c r="AH47" s="316"/>
      <c r="AI47" s="318"/>
      <c r="AJ47" s="319"/>
    </row>
    <row r="48" spans="1:36" x14ac:dyDescent="0.25">
      <c r="A48" s="374" t="s">
        <v>150</v>
      </c>
      <c r="B48" s="375"/>
      <c r="C48" s="376"/>
      <c r="D48" s="9">
        <f t="shared" ref="D48:AG48" si="7">D32+D40</f>
        <v>0</v>
      </c>
      <c r="E48" s="9">
        <f t="shared" si="7"/>
        <v>0</v>
      </c>
      <c r="F48" s="9">
        <f t="shared" si="7"/>
        <v>0</v>
      </c>
      <c r="G48" s="9">
        <f t="shared" si="7"/>
        <v>0</v>
      </c>
      <c r="H48" s="24">
        <f t="shared" si="7"/>
        <v>0</v>
      </c>
      <c r="I48" s="24">
        <f t="shared" si="7"/>
        <v>0</v>
      </c>
      <c r="J48" s="9">
        <f t="shared" si="7"/>
        <v>0</v>
      </c>
      <c r="K48" s="9">
        <f t="shared" si="7"/>
        <v>0</v>
      </c>
      <c r="L48" s="9">
        <f t="shared" si="7"/>
        <v>0</v>
      </c>
      <c r="M48" s="9">
        <f t="shared" si="7"/>
        <v>0</v>
      </c>
      <c r="N48" s="9">
        <f t="shared" si="7"/>
        <v>0</v>
      </c>
      <c r="O48" s="24">
        <f t="shared" si="7"/>
        <v>0</v>
      </c>
      <c r="P48" s="24">
        <f t="shared" si="7"/>
        <v>0</v>
      </c>
      <c r="Q48" s="9">
        <f t="shared" si="7"/>
        <v>0</v>
      </c>
      <c r="R48" s="9">
        <f t="shared" si="7"/>
        <v>0</v>
      </c>
      <c r="S48" s="9">
        <f t="shared" si="7"/>
        <v>0</v>
      </c>
      <c r="T48" s="9">
        <f t="shared" si="7"/>
        <v>0</v>
      </c>
      <c r="U48" s="9">
        <f t="shared" si="7"/>
        <v>0</v>
      </c>
      <c r="V48" s="24">
        <f t="shared" si="7"/>
        <v>0</v>
      </c>
      <c r="W48" s="24">
        <f t="shared" si="7"/>
        <v>0</v>
      </c>
      <c r="X48" s="9">
        <f t="shared" si="7"/>
        <v>0</v>
      </c>
      <c r="Y48" s="9">
        <f t="shared" si="7"/>
        <v>0</v>
      </c>
      <c r="Z48" s="9">
        <f t="shared" si="7"/>
        <v>0</v>
      </c>
      <c r="AA48" s="9">
        <f t="shared" si="7"/>
        <v>0</v>
      </c>
      <c r="AB48" s="9">
        <f t="shared" si="7"/>
        <v>0</v>
      </c>
      <c r="AC48" s="24">
        <f t="shared" si="7"/>
        <v>0</v>
      </c>
      <c r="AD48" s="24">
        <f t="shared" si="7"/>
        <v>0</v>
      </c>
      <c r="AE48" s="9">
        <f t="shared" si="7"/>
        <v>0</v>
      </c>
      <c r="AF48" s="9">
        <f t="shared" si="7"/>
        <v>0</v>
      </c>
      <c r="AG48" s="9">
        <f t="shared" si="7"/>
        <v>0</v>
      </c>
      <c r="AH48" s="13">
        <f>SUM(D48:AG48)</f>
        <v>0</v>
      </c>
      <c r="AI48" s="38"/>
      <c r="AJ48" s="314"/>
    </row>
    <row r="49" spans="1:36" x14ac:dyDescent="0.25">
      <c r="A49" s="320"/>
      <c r="B49" s="321"/>
      <c r="C49" s="321"/>
      <c r="D49" s="316"/>
      <c r="E49" s="316"/>
      <c r="F49" s="316"/>
      <c r="G49" s="316"/>
      <c r="H49" s="317"/>
      <c r="I49" s="317"/>
      <c r="J49" s="316"/>
      <c r="K49" s="316"/>
      <c r="L49" s="316"/>
      <c r="M49" s="316"/>
      <c r="N49" s="316"/>
      <c r="O49" s="317"/>
      <c r="P49" s="317"/>
      <c r="Q49" s="316"/>
      <c r="R49" s="316"/>
      <c r="S49" s="316"/>
      <c r="T49" s="316"/>
      <c r="U49" s="316"/>
      <c r="V49" s="317"/>
      <c r="W49" s="317"/>
      <c r="X49" s="316"/>
      <c r="Y49" s="316"/>
      <c r="Z49" s="316"/>
      <c r="AA49" s="316"/>
      <c r="AB49" s="316"/>
      <c r="AC49" s="317"/>
      <c r="AD49" s="317"/>
      <c r="AE49" s="316"/>
      <c r="AF49" s="316"/>
      <c r="AG49" s="316"/>
      <c r="AH49" s="322"/>
      <c r="AI49" s="323"/>
      <c r="AJ49" s="324"/>
    </row>
    <row r="50" spans="1:36" x14ac:dyDescent="0.25">
      <c r="A50" s="377" t="s">
        <v>151</v>
      </c>
      <c r="B50" s="378"/>
      <c r="C50" s="379"/>
      <c r="D50" s="14">
        <f t="shared" ref="D50:AG50" si="8">D32+D40+D46</f>
        <v>0</v>
      </c>
      <c r="E50" s="14">
        <f t="shared" si="8"/>
        <v>0</v>
      </c>
      <c r="F50" s="14">
        <f t="shared" si="8"/>
        <v>0</v>
      </c>
      <c r="G50" s="14">
        <f t="shared" si="8"/>
        <v>0</v>
      </c>
      <c r="H50" s="24">
        <f t="shared" si="8"/>
        <v>0</v>
      </c>
      <c r="I50" s="24">
        <f t="shared" si="8"/>
        <v>0</v>
      </c>
      <c r="J50" s="14">
        <f t="shared" si="8"/>
        <v>0</v>
      </c>
      <c r="K50" s="14">
        <f t="shared" si="8"/>
        <v>0</v>
      </c>
      <c r="L50" s="14">
        <f t="shared" si="8"/>
        <v>0</v>
      </c>
      <c r="M50" s="14">
        <f t="shared" si="8"/>
        <v>0</v>
      </c>
      <c r="N50" s="14">
        <f t="shared" si="8"/>
        <v>0</v>
      </c>
      <c r="O50" s="24">
        <f t="shared" si="8"/>
        <v>0</v>
      </c>
      <c r="P50" s="24">
        <f t="shared" si="8"/>
        <v>0</v>
      </c>
      <c r="Q50" s="14">
        <f t="shared" si="8"/>
        <v>0</v>
      </c>
      <c r="R50" s="14">
        <f t="shared" si="8"/>
        <v>0</v>
      </c>
      <c r="S50" s="14">
        <f t="shared" si="8"/>
        <v>0</v>
      </c>
      <c r="T50" s="14">
        <f t="shared" si="8"/>
        <v>0</v>
      </c>
      <c r="U50" s="14">
        <f t="shared" si="8"/>
        <v>0</v>
      </c>
      <c r="V50" s="24">
        <f t="shared" si="8"/>
        <v>0</v>
      </c>
      <c r="W50" s="24">
        <f t="shared" si="8"/>
        <v>0</v>
      </c>
      <c r="X50" s="14">
        <f t="shared" si="8"/>
        <v>0</v>
      </c>
      <c r="Y50" s="14">
        <f t="shared" si="8"/>
        <v>0</v>
      </c>
      <c r="Z50" s="14">
        <f t="shared" si="8"/>
        <v>0</v>
      </c>
      <c r="AA50" s="14">
        <f t="shared" si="8"/>
        <v>0</v>
      </c>
      <c r="AB50" s="14">
        <f t="shared" si="8"/>
        <v>0</v>
      </c>
      <c r="AC50" s="24">
        <f t="shared" si="8"/>
        <v>0</v>
      </c>
      <c r="AD50" s="24">
        <f t="shared" si="8"/>
        <v>0</v>
      </c>
      <c r="AE50" s="14">
        <f t="shared" si="8"/>
        <v>0</v>
      </c>
      <c r="AF50" s="14">
        <f t="shared" si="8"/>
        <v>0</v>
      </c>
      <c r="AG50" s="14">
        <f t="shared" si="8"/>
        <v>0</v>
      </c>
      <c r="AH50" s="10">
        <f>AH46+AH48</f>
        <v>0</v>
      </c>
      <c r="AI50" s="315"/>
      <c r="AJ50" s="21"/>
    </row>
    <row r="53" spans="1:36"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B53" s="25" t="s">
        <v>71</v>
      </c>
      <c r="AC53" s="16"/>
      <c r="AD53" s="16"/>
      <c r="AE53" s="16"/>
      <c r="AF53" s="29"/>
      <c r="AG53" s="16"/>
      <c r="AH53" s="16"/>
      <c r="AI53" s="16"/>
      <c r="AJ53" s="17"/>
    </row>
    <row r="54" spans="1:36"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B54" s="17"/>
      <c r="AI54" s="208" t="s">
        <v>37</v>
      </c>
      <c r="AJ54" s="38"/>
    </row>
    <row r="55" spans="1:36"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B55" s="52" t="s">
        <v>38</v>
      </c>
      <c r="AH55" s="328">
        <f>AH48</f>
        <v>0</v>
      </c>
      <c r="AI55" s="281" t="e">
        <f>AH55/AH48</f>
        <v>#DIV/0!</v>
      </c>
      <c r="AJ55" s="283"/>
    </row>
    <row r="56" spans="1:36"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B56" s="17"/>
      <c r="AG56" s="201"/>
      <c r="AH56" s="328"/>
      <c r="AI56" s="211"/>
      <c r="AJ56" s="17"/>
    </row>
    <row r="57" spans="1:36"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B57" s="209" t="str">
        <f>$A$16</f>
        <v>EU Projects</v>
      </c>
      <c r="AE57" s="327"/>
      <c r="AH57" s="329">
        <f>AH32</f>
        <v>0</v>
      </c>
      <c r="AI57" s="211" t="e">
        <f>AH57/AH55</f>
        <v>#DIV/0!</v>
      </c>
      <c r="AJ57" s="17"/>
    </row>
    <row r="58" spans="1:36" x14ac:dyDescent="0.25">
      <c r="B58" s="302"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B58" s="209" t="str">
        <f>$A$33</f>
        <v>Internal and National Projects</v>
      </c>
      <c r="AH58" s="330">
        <f>AH40</f>
        <v>0</v>
      </c>
      <c r="AI58" s="282" t="e">
        <f>AH58/AH55</f>
        <v>#DIV/0!</v>
      </c>
      <c r="AJ58" s="284"/>
    </row>
    <row r="59" spans="1:36"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B59" s="17"/>
      <c r="AH59" s="329">
        <f>AH57+AH58</f>
        <v>0</v>
      </c>
      <c r="AI59" s="211" t="e">
        <f>AI57+AI58</f>
        <v>#DIV/0!</v>
      </c>
      <c r="AJ59" s="17"/>
    </row>
    <row r="60" spans="1:36"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B60" s="26"/>
      <c r="AC60" s="20"/>
      <c r="AD60" s="20"/>
      <c r="AE60" s="20"/>
      <c r="AF60" s="20"/>
      <c r="AG60" s="20"/>
      <c r="AH60" s="20"/>
      <c r="AI60" s="20"/>
      <c r="AJ60" s="17"/>
    </row>
    <row r="61" spans="1:36"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6"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6" x14ac:dyDescent="0.25">
      <c r="A63" s="33"/>
      <c r="B63" s="33"/>
      <c r="C63" s="33"/>
      <c r="L63" s="33"/>
    </row>
    <row r="64" spans="1:36"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atWcI8nQx0zNivonVyvkqwfAYmIwNhxJn5dgklv+wXCArGZIUJdLWxzx1OoHsySfnp9NjnX4W4gQdXXfWmqZVQ==" saltValue="oAodhBRRCm5gLAZlkfPs/A==" spinCount="100000" sheet="1" objects="1" scenarios="1"/>
  <protectedRanges>
    <protectedRange sqref="C9" name="Range1_2"/>
    <protectedRange sqref="C4:F6" name="Range1_1_1"/>
    <protectedRange sqref="A53:A62" name="Range9_1_1"/>
    <protectedRange sqref="A53:A62" name="Range8_1_1"/>
    <protectedRange sqref="AJ17:AJ31" name="Range4"/>
    <protectedRange sqref="AJ34:AJ39" name="Range6"/>
    <protectedRange sqref="AJ42:AJ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disablePrompts="1" count="2">
    <dataValidation allowBlank="1" showInputMessage="1" showErrorMessage="1" prompt="Please complete these cells on Jan13 sheet - please refer to Guidance for further detail" sqref="C17:C31" xr:uid="{00000000-0002-0000-0B00-000000000000}"/>
    <dataValidation allowBlank="1" showErrorMessage="1" sqref="A17:B31" xr:uid="{91685856-ADDA-42CF-9B59-1B045599513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disablePrompts="1" count="1">
        <x14:dataValidation type="list" showErrorMessage="1" xr:uid="{801F7287-C347-4E62-A334-08979BDFD3BE}">
          <x14:formula1>
            <xm:f>'Dropdown Options'!$B$2:$B$8</xm:f>
          </x14:formula1>
          <xm:sqref>C6:J6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Q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
    </sheetView>
  </sheetViews>
  <sheetFormatPr defaultColWidth="11.44140625" defaultRowHeight="13.2" x14ac:dyDescent="0.25"/>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43" ht="12" customHeight="1" x14ac:dyDescent="0.25"/>
    <row r="2" spans="1:43" ht="31.5" customHeight="1" x14ac:dyDescent="0.6">
      <c r="A2" s="2" t="s">
        <v>0</v>
      </c>
      <c r="B2" s="78" t="s">
        <v>72</v>
      </c>
      <c r="E2" s="1"/>
    </row>
    <row r="3" spans="1:43" ht="12" customHeight="1" x14ac:dyDescent="0.25">
      <c r="L3" s="7"/>
      <c r="M3" s="7"/>
      <c r="N3" s="7"/>
      <c r="O3" s="7"/>
    </row>
    <row r="4" spans="1:43" s="3" customFormat="1" ht="17.399999999999999" x14ac:dyDescent="0.25">
      <c r="A4" s="380" t="s">
        <v>2</v>
      </c>
      <c r="B4" s="381"/>
      <c r="C4" s="384" t="str">
        <f>'Jan22'!C4</f>
        <v>&lt;input name in Jan tab only&gt;</v>
      </c>
      <c r="D4" s="385"/>
      <c r="E4" s="385"/>
      <c r="F4" s="385"/>
      <c r="G4" s="385"/>
      <c r="H4" s="385"/>
      <c r="I4" s="385"/>
      <c r="J4" s="386"/>
      <c r="L4" s="98"/>
      <c r="M4" s="98"/>
      <c r="N4" s="98"/>
      <c r="O4" s="98"/>
      <c r="S4" s="4"/>
      <c r="T4" s="4"/>
      <c r="U4" s="4"/>
    </row>
    <row r="5" spans="1:43" s="3" customFormat="1" ht="17.399999999999999" x14ac:dyDescent="0.25">
      <c r="A5" s="276" t="s">
        <v>112</v>
      </c>
      <c r="B5" s="277"/>
      <c r="C5" s="384" t="str">
        <f>'Jan22'!C5</f>
        <v>&lt;input personnel no. in Jan tab only&gt;</v>
      </c>
      <c r="D5" s="385"/>
      <c r="E5" s="385"/>
      <c r="F5" s="385"/>
      <c r="G5" s="385"/>
      <c r="H5" s="385"/>
      <c r="I5" s="385"/>
      <c r="J5" s="386"/>
      <c r="L5" s="98"/>
      <c r="M5" s="98"/>
      <c r="N5" s="98"/>
      <c r="O5" s="98"/>
      <c r="S5" s="4"/>
      <c r="T5" s="4"/>
      <c r="U5" s="4"/>
    </row>
    <row r="6" spans="1:43" s="3" customFormat="1" ht="17.399999999999999" x14ac:dyDescent="0.25">
      <c r="A6" s="380" t="s">
        <v>59</v>
      </c>
      <c r="B6" s="381"/>
      <c r="C6" s="387" t="str">
        <f>'Jan22'!C6</f>
        <v>&lt;select from list in Jan tab only&gt;</v>
      </c>
      <c r="D6" s="388"/>
      <c r="E6" s="388"/>
      <c r="F6" s="388"/>
      <c r="G6" s="388"/>
      <c r="H6" s="388"/>
      <c r="I6" s="388"/>
      <c r="J6" s="389"/>
      <c r="L6" s="98"/>
      <c r="M6" s="98"/>
      <c r="N6" s="98"/>
      <c r="O6" s="98"/>
      <c r="S6" s="4"/>
      <c r="T6" s="4"/>
      <c r="U6" s="4"/>
    </row>
    <row r="7" spans="1:43" s="3" customFormat="1" ht="18" customHeight="1" x14ac:dyDescent="0.25">
      <c r="A7" s="380" t="s">
        <v>3</v>
      </c>
      <c r="B7" s="381"/>
      <c r="C7" s="356" t="s">
        <v>35</v>
      </c>
      <c r="D7" s="357"/>
      <c r="E7" s="268"/>
      <c r="F7"/>
      <c r="G7"/>
      <c r="H7"/>
      <c r="I7"/>
      <c r="J7"/>
      <c r="S7" s="4"/>
      <c r="T7" s="4"/>
      <c r="U7" s="4"/>
    </row>
    <row r="8" spans="1:43" ht="20.25" customHeight="1" x14ac:dyDescent="0.25">
      <c r="A8" s="270" t="s">
        <v>4</v>
      </c>
      <c r="B8" s="270"/>
      <c r="C8" s="278">
        <f>'Jan22'!C8</f>
        <v>2022</v>
      </c>
      <c r="D8" s="279"/>
      <c r="E8" s="54"/>
      <c r="F8" s="54"/>
      <c r="G8" s="54"/>
      <c r="H8" s="54"/>
      <c r="I8" s="54"/>
      <c r="M8" s="5"/>
      <c r="R8" s="6"/>
      <c r="S8" s="6"/>
      <c r="T8" s="6"/>
      <c r="U8" s="6"/>
      <c r="V8" s="6"/>
      <c r="W8" s="6"/>
      <c r="X8" s="6"/>
      <c r="Y8" s="6"/>
      <c r="Z8" s="6"/>
      <c r="AA8" s="6"/>
      <c r="AB8" s="6"/>
      <c r="AC8" s="6"/>
      <c r="AD8" s="6"/>
      <c r="AE8" s="6"/>
      <c r="AF8" s="6"/>
      <c r="AG8" s="6"/>
      <c r="AH8" s="6"/>
      <c r="AI8" s="6"/>
      <c r="AJ8" s="6"/>
      <c r="AK8" s="6"/>
      <c r="AL8" s="6"/>
      <c r="AM8" s="6"/>
      <c r="AN8" s="6"/>
      <c r="AO8" s="6"/>
      <c r="AP8" s="6"/>
      <c r="AQ8" s="6"/>
    </row>
    <row r="9" spans="1:43" ht="36.75" customHeight="1" x14ac:dyDescent="0.25">
      <c r="A9" s="369" t="s">
        <v>60</v>
      </c>
      <c r="B9" s="370"/>
      <c r="C9" s="382" t="str">
        <f>'Jan22'!C9</f>
        <v>&lt;enter no. in Jan tab&gt;</v>
      </c>
      <c r="D9" s="383"/>
      <c r="F9" s="272" t="s">
        <v>1</v>
      </c>
      <c r="G9" s="271"/>
      <c r="H9" s="271"/>
      <c r="I9" s="271"/>
      <c r="J9" s="271"/>
      <c r="K9" s="269"/>
      <c r="L9" s="269"/>
      <c r="M9" s="269"/>
      <c r="N9" s="269"/>
      <c r="O9" s="269"/>
      <c r="P9" s="269"/>
      <c r="Q9" s="269"/>
      <c r="R9" s="269"/>
      <c r="S9" s="4"/>
      <c r="T9" s="4"/>
      <c r="U9" s="4"/>
      <c r="V9" s="4"/>
      <c r="W9" s="4"/>
      <c r="X9" s="4"/>
      <c r="Y9" s="4"/>
      <c r="Z9" s="4"/>
      <c r="AA9" s="4"/>
      <c r="AB9" s="4"/>
      <c r="AC9" s="4"/>
      <c r="AD9" s="4"/>
      <c r="AE9" s="4"/>
      <c r="AF9" s="4"/>
      <c r="AG9" s="4"/>
      <c r="AH9" s="3"/>
      <c r="AI9" s="3"/>
      <c r="AJ9" s="3"/>
      <c r="AL9" s="3"/>
      <c r="AM9" s="3"/>
      <c r="AN9" s="3"/>
      <c r="AO9" s="3"/>
      <c r="AP9" s="3"/>
    </row>
    <row r="10" spans="1:43" ht="21.75" customHeight="1" x14ac:dyDescent="0.25">
      <c r="F10" s="50"/>
      <c r="G10" s="273" t="s">
        <v>78</v>
      </c>
      <c r="K10" s="7"/>
      <c r="L10" s="7"/>
      <c r="M10" s="7"/>
      <c r="N10" s="7"/>
      <c r="O10" s="7"/>
      <c r="P10" s="4"/>
      <c r="Q10" s="4"/>
      <c r="R10" s="4"/>
      <c r="S10" s="4"/>
      <c r="T10" s="4"/>
      <c r="U10" s="4"/>
      <c r="V10" s="4"/>
      <c r="W10" s="4"/>
      <c r="X10" s="4"/>
      <c r="Y10" s="4"/>
      <c r="Z10" s="4"/>
      <c r="AA10" s="4"/>
      <c r="AB10" s="4"/>
      <c r="AC10" s="4"/>
      <c r="AD10" s="4"/>
      <c r="AE10" s="4"/>
      <c r="AF10" s="4"/>
      <c r="AG10" s="4"/>
      <c r="AH10" s="3"/>
      <c r="AI10" s="3"/>
      <c r="AJ10" s="3"/>
      <c r="AL10" s="3"/>
      <c r="AM10" s="3"/>
      <c r="AN10" s="3"/>
      <c r="AO10" s="3"/>
      <c r="AP10" s="3"/>
    </row>
    <row r="11" spans="1:43" ht="12.75" customHeight="1" x14ac:dyDescent="0.25">
      <c r="A11" s="274" t="str">
        <f>'Jan22'!A11</f>
        <v>Only the yellow cells are writeable. Input the time in hours.</v>
      </c>
      <c r="B11" s="4"/>
      <c r="C11" s="4"/>
      <c r="K11" s="3"/>
      <c r="L11" s="3"/>
      <c r="M11" s="3"/>
      <c r="N11" s="3"/>
      <c r="O11" s="3"/>
      <c r="P11" s="3"/>
      <c r="Q11" s="3"/>
      <c r="R11" s="3"/>
      <c r="S11" s="3"/>
      <c r="T11" s="3"/>
      <c r="U11" s="3"/>
      <c r="V11" s="3"/>
      <c r="W11" s="3"/>
      <c r="X11" s="3"/>
      <c r="Y11" s="3"/>
      <c r="Z11" s="3"/>
      <c r="AA11" s="3"/>
      <c r="AB11" s="4"/>
      <c r="AC11" s="4"/>
      <c r="AD11" s="4"/>
      <c r="AE11" s="4"/>
      <c r="AF11" s="4"/>
      <c r="AG11" s="4"/>
      <c r="AH11" s="3"/>
      <c r="AI11" s="3"/>
      <c r="AJ11" s="3"/>
    </row>
    <row r="12" spans="1:43" ht="18" customHeight="1" x14ac:dyDescent="0.25">
      <c r="A12" s="275" t="str">
        <f>'Jan22'!A12</f>
        <v>Please ensure that all timesheets are signed by the employee and the Principal Investigator.</v>
      </c>
      <c r="B12" s="4"/>
      <c r="C12" s="4"/>
      <c r="K12" s="3"/>
      <c r="L12" s="3"/>
      <c r="M12" s="3"/>
      <c r="N12" s="3"/>
      <c r="O12" s="3"/>
      <c r="P12" s="3"/>
      <c r="Q12" s="3"/>
      <c r="R12" s="3"/>
      <c r="S12" s="3"/>
      <c r="T12" s="3"/>
      <c r="U12" s="3"/>
      <c r="V12" s="3"/>
      <c r="W12" s="3"/>
      <c r="X12" s="3"/>
      <c r="Y12" s="3"/>
      <c r="Z12" s="3"/>
      <c r="AA12" s="3"/>
      <c r="AB12" s="4"/>
      <c r="AC12" s="4"/>
      <c r="AD12" s="4"/>
      <c r="AE12" s="4"/>
      <c r="AF12" s="4"/>
      <c r="AG12" s="4"/>
      <c r="AH12" s="3"/>
      <c r="AI12" s="3"/>
      <c r="AJ12" s="3"/>
    </row>
    <row r="13" spans="1:43" ht="12.75" customHeight="1" x14ac:dyDescent="0.25">
      <c r="A13" s="4"/>
      <c r="B13" s="4"/>
      <c r="C13" s="4"/>
      <c r="D13" s="4"/>
      <c r="E13" s="4"/>
      <c r="F13" s="4"/>
      <c r="G13" s="4"/>
      <c r="H13" s="4"/>
      <c r="J13" s="6"/>
      <c r="K13" s="4"/>
      <c r="L13" s="4"/>
      <c r="M13" s="4"/>
      <c r="O13" s="4"/>
      <c r="P13" s="4"/>
      <c r="Q13" s="4"/>
      <c r="R13" s="4"/>
      <c r="S13" s="4"/>
      <c r="T13" s="4"/>
      <c r="U13" s="4"/>
      <c r="V13" s="4"/>
      <c r="W13" s="4"/>
      <c r="X13" s="4"/>
      <c r="Y13" s="4"/>
      <c r="Z13" s="4"/>
      <c r="AA13" s="4"/>
      <c r="AB13" s="4"/>
      <c r="AC13" s="4"/>
      <c r="AD13" s="4"/>
      <c r="AE13" s="4"/>
      <c r="AF13" s="4"/>
      <c r="AG13" s="4"/>
    </row>
    <row r="14" spans="1:43" s="3" customFormat="1" ht="12.75" customHeight="1" x14ac:dyDescent="0.25">
      <c r="A14" s="84" t="s">
        <v>5</v>
      </c>
      <c r="B14" s="84"/>
      <c r="C14" s="84"/>
      <c r="D14" s="85">
        <v>1</v>
      </c>
      <c r="E14" s="85">
        <v>2</v>
      </c>
      <c r="F14" s="85">
        <v>3</v>
      </c>
      <c r="G14" s="85">
        <v>4</v>
      </c>
      <c r="H14" s="85">
        <v>5</v>
      </c>
      <c r="I14" s="85">
        <v>6</v>
      </c>
      <c r="J14" s="85">
        <v>7</v>
      </c>
      <c r="K14" s="85">
        <v>8</v>
      </c>
      <c r="L14" s="85">
        <v>9</v>
      </c>
      <c r="M14" s="85">
        <v>10</v>
      </c>
      <c r="N14" s="85">
        <v>11</v>
      </c>
      <c r="O14" s="85">
        <v>12</v>
      </c>
      <c r="P14" s="85">
        <v>13</v>
      </c>
      <c r="Q14" s="85">
        <v>14</v>
      </c>
      <c r="R14" s="85">
        <v>15</v>
      </c>
      <c r="S14" s="85">
        <v>16</v>
      </c>
      <c r="T14" s="85">
        <v>17</v>
      </c>
      <c r="U14" s="85">
        <v>18</v>
      </c>
      <c r="V14" s="85">
        <v>19</v>
      </c>
      <c r="W14" s="85">
        <v>20</v>
      </c>
      <c r="X14" s="85">
        <v>21</v>
      </c>
      <c r="Y14" s="85">
        <v>22</v>
      </c>
      <c r="Z14" s="85">
        <v>23</v>
      </c>
      <c r="AA14" s="85">
        <v>24</v>
      </c>
      <c r="AB14" s="85">
        <v>25</v>
      </c>
      <c r="AC14" s="139">
        <v>26</v>
      </c>
      <c r="AD14" s="139">
        <v>27</v>
      </c>
      <c r="AE14" s="85">
        <v>28</v>
      </c>
      <c r="AF14" s="85">
        <v>29</v>
      </c>
      <c r="AG14" s="85">
        <v>30</v>
      </c>
      <c r="AH14" s="85">
        <v>31</v>
      </c>
      <c r="AI14" s="85" t="s">
        <v>6</v>
      </c>
      <c r="AJ14" s="85" t="s">
        <v>62</v>
      </c>
      <c r="AK14" s="331" t="s">
        <v>7</v>
      </c>
    </row>
    <row r="15" spans="1:43" s="3" customFormat="1" ht="12.75" customHeight="1" x14ac:dyDescent="0.25">
      <c r="A15" s="84" t="s">
        <v>8</v>
      </c>
      <c r="B15" s="84"/>
      <c r="C15" s="84"/>
      <c r="D15" s="198" t="s">
        <v>13</v>
      </c>
      <c r="E15" s="198" t="s">
        <v>14</v>
      </c>
      <c r="F15" s="132" t="s">
        <v>15</v>
      </c>
      <c r="G15" s="132" t="s">
        <v>9</v>
      </c>
      <c r="H15" s="198" t="s">
        <v>10</v>
      </c>
      <c r="I15" s="198" t="s">
        <v>11</v>
      </c>
      <c r="J15" s="198" t="s">
        <v>12</v>
      </c>
      <c r="K15" s="198" t="s">
        <v>13</v>
      </c>
      <c r="L15" s="198" t="s">
        <v>14</v>
      </c>
      <c r="M15" s="132" t="s">
        <v>15</v>
      </c>
      <c r="N15" s="132" t="s">
        <v>9</v>
      </c>
      <c r="O15" s="198" t="s">
        <v>10</v>
      </c>
      <c r="P15" s="198" t="s">
        <v>11</v>
      </c>
      <c r="Q15" s="198" t="s">
        <v>12</v>
      </c>
      <c r="R15" s="198" t="s">
        <v>13</v>
      </c>
      <c r="S15" s="198" t="s">
        <v>14</v>
      </c>
      <c r="T15" s="132" t="s">
        <v>15</v>
      </c>
      <c r="U15" s="132" t="s">
        <v>9</v>
      </c>
      <c r="V15" s="198" t="s">
        <v>10</v>
      </c>
      <c r="W15" s="198" t="s">
        <v>11</v>
      </c>
      <c r="X15" s="198" t="s">
        <v>12</v>
      </c>
      <c r="Y15" s="198" t="s">
        <v>13</v>
      </c>
      <c r="Z15" s="198" t="s">
        <v>14</v>
      </c>
      <c r="AA15" s="132" t="s">
        <v>15</v>
      </c>
      <c r="AB15" s="132" t="s">
        <v>9</v>
      </c>
      <c r="AC15" s="132" t="s">
        <v>10</v>
      </c>
      <c r="AD15" s="132" t="s">
        <v>11</v>
      </c>
      <c r="AE15" s="198" t="s">
        <v>12</v>
      </c>
      <c r="AF15" s="198" t="s">
        <v>13</v>
      </c>
      <c r="AG15" s="198" t="s">
        <v>14</v>
      </c>
      <c r="AH15" s="132" t="s">
        <v>15</v>
      </c>
      <c r="AI15" s="88"/>
      <c r="AJ15" s="88" t="s">
        <v>63</v>
      </c>
      <c r="AK15" s="80"/>
    </row>
    <row r="16" spans="1:43" s="3" customFormat="1" ht="12.75" customHeight="1" x14ac:dyDescent="0.25">
      <c r="A16" s="90" t="s">
        <v>140</v>
      </c>
      <c r="B16" s="91" t="s">
        <v>52</v>
      </c>
      <c r="C16" s="91" t="s">
        <v>53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4"/>
    </row>
    <row r="17" spans="1:37" ht="12.75" customHeight="1" x14ac:dyDescent="0.25">
      <c r="A17" s="83" t="str">
        <f>'Jan22'!A17</f>
        <v>Insert Project Title + UCD a/c no. + EU Reference No.</v>
      </c>
      <c r="B17" s="79" t="str">
        <f>'Jan22'!B17</f>
        <v>&lt;select from list in Jan tab only&gt;</v>
      </c>
      <c r="C17" s="79" t="str">
        <f>'Jan22'!C17</f>
        <v>WP &lt;insert&gt;</v>
      </c>
      <c r="D17" s="12"/>
      <c r="E17" s="12"/>
      <c r="F17" s="24"/>
      <c r="G17" s="24"/>
      <c r="H17" s="12"/>
      <c r="I17" s="12"/>
      <c r="J17" s="12"/>
      <c r="K17" s="12"/>
      <c r="L17" s="12"/>
      <c r="M17" s="24"/>
      <c r="N17" s="24"/>
      <c r="O17" s="12"/>
      <c r="P17" s="12"/>
      <c r="Q17" s="12"/>
      <c r="R17" s="12"/>
      <c r="S17" s="12"/>
      <c r="T17" s="24"/>
      <c r="U17" s="24"/>
      <c r="V17" s="12"/>
      <c r="W17" s="12"/>
      <c r="X17" s="12"/>
      <c r="Y17" s="12"/>
      <c r="Z17" s="12"/>
      <c r="AA17" s="24"/>
      <c r="AB17" s="24"/>
      <c r="AC17" s="139"/>
      <c r="AD17" s="139"/>
      <c r="AE17" s="12"/>
      <c r="AF17" s="12"/>
      <c r="AG17" s="12"/>
      <c r="AH17" s="24"/>
      <c r="AI17" s="12">
        <f>SUM(D17:AH17)</f>
        <v>0</v>
      </c>
      <c r="AJ17" s="12" t="e">
        <f t="shared" ref="AJ17:AJ32" si="0">AI17/$AI$48</f>
        <v>#DIV/0!</v>
      </c>
      <c r="AK17" s="335"/>
    </row>
    <row r="18" spans="1:37" ht="12.75" customHeight="1" x14ac:dyDescent="0.25">
      <c r="A18" s="83" t="str">
        <f>'Jan22'!A18</f>
        <v>Insert Project Title + UCD a/c no. + EU Reference No.</v>
      </c>
      <c r="B18" s="79" t="str">
        <f>'Jan22'!B18</f>
        <v>&lt;select from list in Jan tab only&gt;</v>
      </c>
      <c r="C18" s="79" t="str">
        <f>'Jan22'!C18</f>
        <v>WP &lt;insert&gt;</v>
      </c>
      <c r="D18" s="12"/>
      <c r="E18" s="12"/>
      <c r="F18" s="24"/>
      <c r="G18" s="24"/>
      <c r="H18" s="12"/>
      <c r="I18" s="12"/>
      <c r="J18" s="12"/>
      <c r="K18" s="12"/>
      <c r="L18" s="12"/>
      <c r="M18" s="24"/>
      <c r="N18" s="24"/>
      <c r="O18" s="12"/>
      <c r="P18" s="12"/>
      <c r="Q18" s="12"/>
      <c r="R18" s="12"/>
      <c r="S18" s="12"/>
      <c r="T18" s="24"/>
      <c r="U18" s="24"/>
      <c r="V18" s="12"/>
      <c r="W18" s="12"/>
      <c r="X18" s="12"/>
      <c r="Y18" s="12"/>
      <c r="Z18" s="12"/>
      <c r="AA18" s="24"/>
      <c r="AB18" s="24"/>
      <c r="AC18" s="139"/>
      <c r="AD18" s="139"/>
      <c r="AE18" s="12"/>
      <c r="AF18" s="12"/>
      <c r="AG18" s="12"/>
      <c r="AH18" s="24"/>
      <c r="AI18" s="12">
        <f t="shared" ref="AI18:AI31" si="1">SUM(D18:AH18)</f>
        <v>0</v>
      </c>
      <c r="AJ18" s="12" t="e">
        <f t="shared" si="0"/>
        <v>#DIV/0!</v>
      </c>
      <c r="AK18" s="335"/>
    </row>
    <row r="19" spans="1:37" ht="12.75" customHeight="1" x14ac:dyDescent="0.25">
      <c r="A19" s="83" t="str">
        <f>'Jan22'!A19</f>
        <v>Insert Project Title + UCD a/c no. + EU Reference No.</v>
      </c>
      <c r="B19" s="79" t="str">
        <f>'Jan22'!B19</f>
        <v>&lt;select from list in Jan tab only&gt;</v>
      </c>
      <c r="C19" s="79" t="str">
        <f>'Jan22'!C19</f>
        <v>WP &lt;insert&gt;</v>
      </c>
      <c r="D19" s="12"/>
      <c r="E19" s="12"/>
      <c r="F19" s="24"/>
      <c r="G19" s="24"/>
      <c r="H19" s="12"/>
      <c r="I19" s="12"/>
      <c r="J19" s="12"/>
      <c r="K19" s="12"/>
      <c r="L19" s="12"/>
      <c r="M19" s="24"/>
      <c r="N19" s="24"/>
      <c r="O19" s="12"/>
      <c r="P19" s="12"/>
      <c r="Q19" s="12"/>
      <c r="R19" s="12"/>
      <c r="S19" s="12"/>
      <c r="T19" s="24"/>
      <c r="U19" s="24"/>
      <c r="V19" s="12"/>
      <c r="W19" s="12"/>
      <c r="X19" s="12"/>
      <c r="Y19" s="12"/>
      <c r="Z19" s="12"/>
      <c r="AA19" s="24"/>
      <c r="AB19" s="24"/>
      <c r="AC19" s="139"/>
      <c r="AD19" s="139"/>
      <c r="AE19" s="12"/>
      <c r="AF19" s="12"/>
      <c r="AG19" s="12"/>
      <c r="AH19" s="24"/>
      <c r="AI19" s="12">
        <f t="shared" si="1"/>
        <v>0</v>
      </c>
      <c r="AJ19" s="12" t="e">
        <f t="shared" si="0"/>
        <v>#DIV/0!</v>
      </c>
      <c r="AK19" s="335"/>
    </row>
    <row r="20" spans="1:37" ht="12.75" customHeight="1" x14ac:dyDescent="0.25">
      <c r="A20" s="83" t="str">
        <f>'Jan22'!A20</f>
        <v>Insert Project Title + UCD a/c no. + EU Reference No.</v>
      </c>
      <c r="B20" s="79" t="str">
        <f>'Jan22'!B20</f>
        <v>&lt;select from list in Jan tab only&gt;</v>
      </c>
      <c r="C20" s="79" t="str">
        <f>'Jan22'!C20</f>
        <v>WP &lt;insert&gt;</v>
      </c>
      <c r="D20" s="12"/>
      <c r="E20" s="12"/>
      <c r="F20" s="24"/>
      <c r="G20" s="24"/>
      <c r="H20" s="12"/>
      <c r="I20" s="12"/>
      <c r="J20" s="12"/>
      <c r="K20" s="12"/>
      <c r="L20" s="12"/>
      <c r="M20" s="24"/>
      <c r="N20" s="24"/>
      <c r="O20" s="12"/>
      <c r="P20" s="12"/>
      <c r="Q20" s="12"/>
      <c r="R20" s="12"/>
      <c r="S20" s="12"/>
      <c r="T20" s="24"/>
      <c r="U20" s="24"/>
      <c r="V20" s="12"/>
      <c r="W20" s="12"/>
      <c r="X20" s="12"/>
      <c r="Y20" s="12"/>
      <c r="Z20" s="12"/>
      <c r="AA20" s="24"/>
      <c r="AB20" s="24"/>
      <c r="AC20" s="139"/>
      <c r="AD20" s="139"/>
      <c r="AE20" s="12"/>
      <c r="AF20" s="12"/>
      <c r="AG20" s="12"/>
      <c r="AH20" s="24"/>
      <c r="AI20" s="12">
        <f t="shared" si="1"/>
        <v>0</v>
      </c>
      <c r="AJ20" s="12" t="e">
        <f t="shared" si="0"/>
        <v>#DIV/0!</v>
      </c>
      <c r="AK20" s="335"/>
    </row>
    <row r="21" spans="1:37" ht="12.75" customHeight="1" x14ac:dyDescent="0.25">
      <c r="A21" s="83" t="str">
        <f>'Jan22'!A21</f>
        <v>Insert Project Title + UCD a/c no. + EU Reference No.</v>
      </c>
      <c r="B21" s="79" t="str">
        <f>'Jan22'!B21</f>
        <v>&lt;select from list in Jan tab only&gt;</v>
      </c>
      <c r="C21" s="79" t="str">
        <f>'Jan22'!C21</f>
        <v>WP &lt;insert&gt;</v>
      </c>
      <c r="D21" s="12"/>
      <c r="E21" s="12"/>
      <c r="F21" s="24"/>
      <c r="G21" s="24"/>
      <c r="H21" s="12"/>
      <c r="I21" s="12"/>
      <c r="J21" s="12"/>
      <c r="K21" s="12"/>
      <c r="L21" s="12"/>
      <c r="M21" s="24"/>
      <c r="N21" s="24"/>
      <c r="O21" s="12"/>
      <c r="P21" s="12"/>
      <c r="Q21" s="12"/>
      <c r="R21" s="12"/>
      <c r="S21" s="12"/>
      <c r="T21" s="24"/>
      <c r="U21" s="24"/>
      <c r="V21" s="12"/>
      <c r="W21" s="12"/>
      <c r="X21" s="12"/>
      <c r="Y21" s="12"/>
      <c r="Z21" s="12"/>
      <c r="AA21" s="24"/>
      <c r="AB21" s="24"/>
      <c r="AC21" s="139"/>
      <c r="AD21" s="139"/>
      <c r="AE21" s="12"/>
      <c r="AF21" s="12"/>
      <c r="AG21" s="12"/>
      <c r="AH21" s="24"/>
      <c r="AI21" s="12">
        <f t="shared" si="1"/>
        <v>0</v>
      </c>
      <c r="AJ21" s="12" t="e">
        <f t="shared" si="0"/>
        <v>#DIV/0!</v>
      </c>
      <c r="AK21" s="335"/>
    </row>
    <row r="22" spans="1:37" ht="12.75" customHeight="1" x14ac:dyDescent="0.25">
      <c r="A22" s="83" t="str">
        <f>'Jan22'!A22</f>
        <v>Insert Project Title + UCD a/c no. + EU Reference No.</v>
      </c>
      <c r="B22" s="79" t="str">
        <f>'Jan22'!B22</f>
        <v>&lt;select from list in Jan tab only&gt;</v>
      </c>
      <c r="C22" s="79" t="str">
        <f>'Jan22'!C22</f>
        <v>WP &lt;insert&gt;</v>
      </c>
      <c r="D22" s="12"/>
      <c r="E22" s="12"/>
      <c r="F22" s="24"/>
      <c r="G22" s="24"/>
      <c r="H22" s="12"/>
      <c r="I22" s="12"/>
      <c r="J22" s="12"/>
      <c r="K22" s="12"/>
      <c r="L22" s="12"/>
      <c r="M22" s="24"/>
      <c r="N22" s="24"/>
      <c r="O22" s="12"/>
      <c r="P22" s="12"/>
      <c r="Q22" s="12"/>
      <c r="R22" s="12"/>
      <c r="S22" s="12"/>
      <c r="T22" s="24"/>
      <c r="U22" s="24"/>
      <c r="V22" s="12"/>
      <c r="W22" s="12"/>
      <c r="X22" s="12"/>
      <c r="Y22" s="12"/>
      <c r="Z22" s="12"/>
      <c r="AA22" s="24"/>
      <c r="AB22" s="24"/>
      <c r="AC22" s="139"/>
      <c r="AD22" s="139"/>
      <c r="AE22" s="12"/>
      <c r="AF22" s="12"/>
      <c r="AG22" s="12"/>
      <c r="AH22" s="24"/>
      <c r="AI22" s="12">
        <f t="shared" si="1"/>
        <v>0</v>
      </c>
      <c r="AJ22" s="12" t="e">
        <f t="shared" si="0"/>
        <v>#DIV/0!</v>
      </c>
      <c r="AK22" s="335"/>
    </row>
    <row r="23" spans="1:37" ht="12.75" customHeight="1" x14ac:dyDescent="0.25">
      <c r="A23" s="83" t="str">
        <f>'Jan22'!A23</f>
        <v>Insert Project Title + UCD a/c no. + EU Reference No.</v>
      </c>
      <c r="B23" s="79" t="str">
        <f>'Jan22'!B23</f>
        <v>&lt;select from list in Jan tab only&gt;</v>
      </c>
      <c r="C23" s="79" t="str">
        <f>'Jan22'!C23</f>
        <v>WP &lt;insert&gt;</v>
      </c>
      <c r="D23" s="12"/>
      <c r="E23" s="12"/>
      <c r="F23" s="24"/>
      <c r="G23" s="24"/>
      <c r="H23" s="12"/>
      <c r="I23" s="12"/>
      <c r="J23" s="12"/>
      <c r="K23" s="12"/>
      <c r="L23" s="12"/>
      <c r="M23" s="24"/>
      <c r="N23" s="24"/>
      <c r="O23" s="12"/>
      <c r="P23" s="12"/>
      <c r="Q23" s="12"/>
      <c r="R23" s="12"/>
      <c r="S23" s="12"/>
      <c r="T23" s="24"/>
      <c r="U23" s="24"/>
      <c r="V23" s="12"/>
      <c r="W23" s="12"/>
      <c r="X23" s="12"/>
      <c r="Y23" s="12"/>
      <c r="Z23" s="12"/>
      <c r="AA23" s="24"/>
      <c r="AB23" s="24"/>
      <c r="AC23" s="139"/>
      <c r="AD23" s="139"/>
      <c r="AE23" s="12"/>
      <c r="AF23" s="12"/>
      <c r="AG23" s="12"/>
      <c r="AH23" s="24"/>
      <c r="AI23" s="12">
        <f t="shared" si="1"/>
        <v>0</v>
      </c>
      <c r="AJ23" s="12" t="e">
        <f t="shared" si="0"/>
        <v>#DIV/0!</v>
      </c>
      <c r="AK23" s="335"/>
    </row>
    <row r="24" spans="1:37" ht="12.75" customHeight="1" x14ac:dyDescent="0.25">
      <c r="A24" s="83" t="str">
        <f>'Jan22'!A24</f>
        <v>Insert Project Title + UCD a/c no. + EU Reference No.</v>
      </c>
      <c r="B24" s="79" t="str">
        <f>'Jan22'!B24</f>
        <v>&lt;select from list in Jan tab only&gt;</v>
      </c>
      <c r="C24" s="79" t="str">
        <f>'Jan22'!C24</f>
        <v>WP &lt;insert&gt;</v>
      </c>
      <c r="D24" s="12"/>
      <c r="E24" s="12"/>
      <c r="F24" s="24"/>
      <c r="G24" s="24"/>
      <c r="H24" s="12"/>
      <c r="I24" s="12"/>
      <c r="J24" s="12"/>
      <c r="K24" s="12"/>
      <c r="L24" s="12"/>
      <c r="M24" s="24"/>
      <c r="N24" s="24"/>
      <c r="O24" s="12"/>
      <c r="P24" s="12"/>
      <c r="Q24" s="12"/>
      <c r="R24" s="12"/>
      <c r="S24" s="12"/>
      <c r="T24" s="24"/>
      <c r="U24" s="24"/>
      <c r="V24" s="12"/>
      <c r="W24" s="12"/>
      <c r="X24" s="12"/>
      <c r="Y24" s="12"/>
      <c r="Z24" s="12"/>
      <c r="AA24" s="24"/>
      <c r="AB24" s="24"/>
      <c r="AC24" s="139"/>
      <c r="AD24" s="139"/>
      <c r="AE24" s="12"/>
      <c r="AF24" s="12"/>
      <c r="AG24" s="12"/>
      <c r="AH24" s="24"/>
      <c r="AI24" s="12">
        <f t="shared" si="1"/>
        <v>0</v>
      </c>
      <c r="AJ24" s="12" t="e">
        <f t="shared" si="0"/>
        <v>#DIV/0!</v>
      </c>
      <c r="AK24" s="335"/>
    </row>
    <row r="25" spans="1:37" ht="12.75" customHeight="1" x14ac:dyDescent="0.25">
      <c r="A25" s="83" t="str">
        <f>'Jan22'!A25</f>
        <v>Insert Project Title + UCD a/c no. + EU Reference No.</v>
      </c>
      <c r="B25" s="79" t="str">
        <f>'Jan22'!B25</f>
        <v>&lt;select from list in Jan tab only&gt;</v>
      </c>
      <c r="C25" s="79" t="str">
        <f>'Jan22'!C25</f>
        <v>WP &lt;insert&gt;</v>
      </c>
      <c r="D25" s="12"/>
      <c r="E25" s="12"/>
      <c r="F25" s="24"/>
      <c r="G25" s="24"/>
      <c r="H25" s="12"/>
      <c r="I25" s="12"/>
      <c r="J25" s="12"/>
      <c r="K25" s="12"/>
      <c r="L25" s="12"/>
      <c r="M25" s="24"/>
      <c r="N25" s="24"/>
      <c r="O25" s="12"/>
      <c r="P25" s="12"/>
      <c r="Q25" s="12"/>
      <c r="R25" s="12"/>
      <c r="S25" s="12"/>
      <c r="T25" s="24"/>
      <c r="U25" s="24"/>
      <c r="V25" s="12"/>
      <c r="W25" s="12"/>
      <c r="X25" s="12"/>
      <c r="Y25" s="12"/>
      <c r="Z25" s="12"/>
      <c r="AA25" s="24"/>
      <c r="AB25" s="24"/>
      <c r="AC25" s="139"/>
      <c r="AD25" s="139"/>
      <c r="AE25" s="12"/>
      <c r="AF25" s="12"/>
      <c r="AG25" s="12"/>
      <c r="AH25" s="24"/>
      <c r="AI25" s="12">
        <f t="shared" si="1"/>
        <v>0</v>
      </c>
      <c r="AJ25" s="12" t="e">
        <f t="shared" si="0"/>
        <v>#DIV/0!</v>
      </c>
      <c r="AK25" s="335"/>
    </row>
    <row r="26" spans="1:37" ht="12.75" customHeight="1" x14ac:dyDescent="0.25">
      <c r="A26" s="83" t="str">
        <f>'Jan22'!A26</f>
        <v>Insert Project Title + UCD a/c no. + EU Reference No.</v>
      </c>
      <c r="B26" s="79" t="str">
        <f>'Jan22'!B26</f>
        <v>&lt;select from list in Jan tab only&gt;</v>
      </c>
      <c r="C26" s="79" t="str">
        <f>'Jan22'!C26</f>
        <v>WP &lt;insert&gt;</v>
      </c>
      <c r="D26" s="12"/>
      <c r="E26" s="12"/>
      <c r="F26" s="24"/>
      <c r="G26" s="24"/>
      <c r="H26" s="12"/>
      <c r="I26" s="12"/>
      <c r="J26" s="12"/>
      <c r="K26" s="12"/>
      <c r="L26" s="12"/>
      <c r="M26" s="24"/>
      <c r="N26" s="24"/>
      <c r="O26" s="12"/>
      <c r="P26" s="12"/>
      <c r="Q26" s="12"/>
      <c r="R26" s="12"/>
      <c r="S26" s="12"/>
      <c r="T26" s="24"/>
      <c r="U26" s="24"/>
      <c r="V26" s="12"/>
      <c r="W26" s="12"/>
      <c r="X26" s="12"/>
      <c r="Y26" s="12"/>
      <c r="Z26" s="12"/>
      <c r="AA26" s="24"/>
      <c r="AB26" s="24"/>
      <c r="AC26" s="139"/>
      <c r="AD26" s="139"/>
      <c r="AE26" s="12"/>
      <c r="AF26" s="12"/>
      <c r="AG26" s="12"/>
      <c r="AH26" s="24"/>
      <c r="AI26" s="12">
        <f t="shared" si="1"/>
        <v>0</v>
      </c>
      <c r="AJ26" s="12" t="e">
        <f t="shared" si="0"/>
        <v>#DIV/0!</v>
      </c>
      <c r="AK26" s="335"/>
    </row>
    <row r="27" spans="1:37" ht="12.75" customHeight="1" x14ac:dyDescent="0.25">
      <c r="A27" s="83" t="str">
        <f>'Jan22'!A27</f>
        <v>Insert Project Title + UCD a/c no. + EU Reference No.</v>
      </c>
      <c r="B27" s="79" t="str">
        <f>'Jan22'!B27</f>
        <v>&lt;select from list in Jan tab only&gt;</v>
      </c>
      <c r="C27" s="79" t="str">
        <f>'Jan22'!C27</f>
        <v>WP &lt;insert&gt;</v>
      </c>
      <c r="D27" s="12"/>
      <c r="E27" s="12"/>
      <c r="F27" s="24"/>
      <c r="G27" s="24"/>
      <c r="H27" s="12"/>
      <c r="I27" s="12"/>
      <c r="J27" s="12"/>
      <c r="K27" s="12"/>
      <c r="L27" s="12"/>
      <c r="M27" s="24"/>
      <c r="N27" s="24"/>
      <c r="O27" s="12"/>
      <c r="P27" s="12"/>
      <c r="Q27" s="12"/>
      <c r="R27" s="12"/>
      <c r="S27" s="12"/>
      <c r="T27" s="24"/>
      <c r="U27" s="24"/>
      <c r="V27" s="12"/>
      <c r="W27" s="12"/>
      <c r="X27" s="12"/>
      <c r="Y27" s="12"/>
      <c r="Z27" s="12"/>
      <c r="AA27" s="24"/>
      <c r="AB27" s="24"/>
      <c r="AC27" s="139"/>
      <c r="AD27" s="139"/>
      <c r="AE27" s="12"/>
      <c r="AF27" s="12"/>
      <c r="AG27" s="12"/>
      <c r="AH27" s="24"/>
      <c r="AI27" s="12">
        <f t="shared" si="1"/>
        <v>0</v>
      </c>
      <c r="AJ27" s="12" t="e">
        <f t="shared" si="0"/>
        <v>#DIV/0!</v>
      </c>
      <c r="AK27" s="335"/>
    </row>
    <row r="28" spans="1:37" ht="12.75" customHeight="1" x14ac:dyDescent="0.25">
      <c r="A28" s="83" t="str">
        <f>'Jan22'!A28</f>
        <v>Insert Project Title + UCD a/c no. + EU Reference No.</v>
      </c>
      <c r="B28" s="79" t="str">
        <f>'Jan22'!B28</f>
        <v>&lt;select from list in Jan tab only&gt;</v>
      </c>
      <c r="C28" s="79" t="str">
        <f>'Jan22'!C28</f>
        <v>WP &lt;insert&gt;</v>
      </c>
      <c r="D28" s="12"/>
      <c r="E28" s="12"/>
      <c r="F28" s="24"/>
      <c r="G28" s="24"/>
      <c r="H28" s="12"/>
      <c r="I28" s="12"/>
      <c r="J28" s="12"/>
      <c r="K28" s="12"/>
      <c r="L28" s="12"/>
      <c r="M28" s="24"/>
      <c r="N28" s="24"/>
      <c r="O28" s="12"/>
      <c r="P28" s="12"/>
      <c r="Q28" s="12"/>
      <c r="R28" s="12"/>
      <c r="S28" s="12"/>
      <c r="T28" s="24"/>
      <c r="U28" s="24"/>
      <c r="V28" s="12"/>
      <c r="W28" s="12"/>
      <c r="X28" s="12"/>
      <c r="Y28" s="12"/>
      <c r="Z28" s="12"/>
      <c r="AA28" s="24"/>
      <c r="AB28" s="24"/>
      <c r="AC28" s="139"/>
      <c r="AD28" s="139"/>
      <c r="AE28" s="12"/>
      <c r="AF28" s="12"/>
      <c r="AG28" s="12"/>
      <c r="AH28" s="24"/>
      <c r="AI28" s="12">
        <f t="shared" si="1"/>
        <v>0</v>
      </c>
      <c r="AJ28" s="12" t="e">
        <f t="shared" si="0"/>
        <v>#DIV/0!</v>
      </c>
      <c r="AK28" s="335"/>
    </row>
    <row r="29" spans="1:37" ht="12.75" customHeight="1" x14ac:dyDescent="0.25">
      <c r="A29" s="83" t="str">
        <f>'Jan22'!A29</f>
        <v>Insert Project Title + UCD a/c no. + EU Reference No.</v>
      </c>
      <c r="B29" s="79" t="str">
        <f>'Jan22'!B29</f>
        <v>&lt;select from list in Jan tab only&gt;</v>
      </c>
      <c r="C29" s="79" t="str">
        <f>'Jan22'!C29</f>
        <v>WP &lt;insert&gt;</v>
      </c>
      <c r="D29" s="12"/>
      <c r="E29" s="12"/>
      <c r="F29" s="24"/>
      <c r="G29" s="24"/>
      <c r="H29" s="12"/>
      <c r="I29" s="12"/>
      <c r="J29" s="12"/>
      <c r="K29" s="12"/>
      <c r="L29" s="12"/>
      <c r="M29" s="24"/>
      <c r="N29" s="24"/>
      <c r="O29" s="12"/>
      <c r="P29" s="12"/>
      <c r="Q29" s="12"/>
      <c r="R29" s="12"/>
      <c r="S29" s="12"/>
      <c r="T29" s="24"/>
      <c r="U29" s="24"/>
      <c r="V29" s="12"/>
      <c r="W29" s="12"/>
      <c r="X29" s="12"/>
      <c r="Y29" s="12"/>
      <c r="Z29" s="12"/>
      <c r="AA29" s="24"/>
      <c r="AB29" s="24"/>
      <c r="AC29" s="139"/>
      <c r="AD29" s="139"/>
      <c r="AE29" s="12"/>
      <c r="AF29" s="12"/>
      <c r="AG29" s="12"/>
      <c r="AH29" s="24"/>
      <c r="AI29" s="12">
        <f t="shared" si="1"/>
        <v>0</v>
      </c>
      <c r="AJ29" s="12" t="e">
        <f t="shared" si="0"/>
        <v>#DIV/0!</v>
      </c>
      <c r="AK29" s="335"/>
    </row>
    <row r="30" spans="1:37" ht="12.75" customHeight="1" x14ac:dyDescent="0.25">
      <c r="A30" s="83" t="str">
        <f>'Jan22'!A30</f>
        <v>Insert Project Title + UCD a/c no. + EU Reference No.</v>
      </c>
      <c r="B30" s="79" t="str">
        <f>'Jan22'!B30</f>
        <v>&lt;select from list in Jan tab only&gt;</v>
      </c>
      <c r="C30" s="79" t="str">
        <f>'Jan22'!C30</f>
        <v>WP &lt;insert&gt;</v>
      </c>
      <c r="D30" s="12"/>
      <c r="E30" s="12"/>
      <c r="F30" s="24"/>
      <c r="G30" s="24"/>
      <c r="H30" s="12"/>
      <c r="I30" s="12"/>
      <c r="J30" s="12"/>
      <c r="K30" s="12"/>
      <c r="L30" s="12"/>
      <c r="M30" s="24"/>
      <c r="N30" s="24"/>
      <c r="O30" s="12"/>
      <c r="P30" s="12"/>
      <c r="Q30" s="12"/>
      <c r="R30" s="12"/>
      <c r="S30" s="12"/>
      <c r="T30" s="24"/>
      <c r="U30" s="24"/>
      <c r="V30" s="12"/>
      <c r="W30" s="12"/>
      <c r="X30" s="12"/>
      <c r="Y30" s="12"/>
      <c r="Z30" s="12"/>
      <c r="AA30" s="24"/>
      <c r="AB30" s="24"/>
      <c r="AC30" s="139"/>
      <c r="AD30" s="139"/>
      <c r="AE30" s="12"/>
      <c r="AF30" s="12"/>
      <c r="AG30" s="12"/>
      <c r="AH30" s="24"/>
      <c r="AI30" s="12">
        <f t="shared" si="1"/>
        <v>0</v>
      </c>
      <c r="AJ30" s="12" t="e">
        <f t="shared" si="0"/>
        <v>#DIV/0!</v>
      </c>
      <c r="AK30" s="335"/>
    </row>
    <row r="31" spans="1:37" ht="12.75" customHeight="1" x14ac:dyDescent="0.25">
      <c r="A31" s="83" t="str">
        <f>'Jan22'!A31</f>
        <v>Insert Project Title + UCD a/c no. + EU Reference No.</v>
      </c>
      <c r="B31" s="79" t="str">
        <f>'Jan22'!B31</f>
        <v>&lt;select from list in Jan tab only&gt;</v>
      </c>
      <c r="C31" s="79" t="str">
        <f>'Jan22'!C31</f>
        <v>WP &lt;insert&gt;</v>
      </c>
      <c r="D31" s="12"/>
      <c r="E31" s="12"/>
      <c r="F31" s="24"/>
      <c r="G31" s="24"/>
      <c r="H31" s="12"/>
      <c r="I31" s="12"/>
      <c r="J31" s="12"/>
      <c r="K31" s="12"/>
      <c r="L31" s="12"/>
      <c r="M31" s="24"/>
      <c r="N31" s="24"/>
      <c r="O31" s="12"/>
      <c r="P31" s="12"/>
      <c r="Q31" s="12"/>
      <c r="R31" s="12"/>
      <c r="S31" s="12"/>
      <c r="T31" s="24"/>
      <c r="U31" s="24"/>
      <c r="V31" s="12"/>
      <c r="W31" s="12"/>
      <c r="X31" s="12"/>
      <c r="Y31" s="12"/>
      <c r="Z31" s="12"/>
      <c r="AA31" s="24"/>
      <c r="AB31" s="24"/>
      <c r="AC31" s="139"/>
      <c r="AD31" s="139"/>
      <c r="AE31" s="12"/>
      <c r="AF31" s="12"/>
      <c r="AG31" s="12"/>
      <c r="AH31" s="24"/>
      <c r="AI31" s="12">
        <f t="shared" si="1"/>
        <v>0</v>
      </c>
      <c r="AJ31" s="12" t="e">
        <f t="shared" si="0"/>
        <v>#DIV/0!</v>
      </c>
      <c r="AK31" s="335"/>
    </row>
    <row r="32" spans="1:37" ht="12.75" customHeight="1" x14ac:dyDescent="0.25">
      <c r="A32" s="371" t="s">
        <v>147</v>
      </c>
      <c r="B32" s="372"/>
      <c r="C32" s="373"/>
      <c r="D32" s="9">
        <f>SUM(D17:D31)</f>
        <v>0</v>
      </c>
      <c r="E32" s="9">
        <f t="shared" ref="E32:AI32" si="2">SUM(E17:E31)</f>
        <v>0</v>
      </c>
      <c r="F32" s="24">
        <f t="shared" si="2"/>
        <v>0</v>
      </c>
      <c r="G32" s="24">
        <f t="shared" si="2"/>
        <v>0</v>
      </c>
      <c r="H32" s="9">
        <f t="shared" si="2"/>
        <v>0</v>
      </c>
      <c r="I32" s="9">
        <f t="shared" si="2"/>
        <v>0</v>
      </c>
      <c r="J32" s="9">
        <f t="shared" si="2"/>
        <v>0</v>
      </c>
      <c r="K32" s="9">
        <f t="shared" si="2"/>
        <v>0</v>
      </c>
      <c r="L32" s="9">
        <f t="shared" si="2"/>
        <v>0</v>
      </c>
      <c r="M32" s="24">
        <f t="shared" si="2"/>
        <v>0</v>
      </c>
      <c r="N32" s="24">
        <f t="shared" si="2"/>
        <v>0</v>
      </c>
      <c r="O32" s="9">
        <f t="shared" si="2"/>
        <v>0</v>
      </c>
      <c r="P32" s="9">
        <f t="shared" si="2"/>
        <v>0</v>
      </c>
      <c r="Q32" s="9">
        <f t="shared" si="2"/>
        <v>0</v>
      </c>
      <c r="R32" s="9">
        <f t="shared" si="2"/>
        <v>0</v>
      </c>
      <c r="S32" s="9">
        <f t="shared" si="2"/>
        <v>0</v>
      </c>
      <c r="T32" s="24">
        <f t="shared" si="2"/>
        <v>0</v>
      </c>
      <c r="U32" s="24">
        <f t="shared" si="2"/>
        <v>0</v>
      </c>
      <c r="V32" s="9">
        <f t="shared" si="2"/>
        <v>0</v>
      </c>
      <c r="W32" s="9">
        <f t="shared" si="2"/>
        <v>0</v>
      </c>
      <c r="X32" s="9">
        <f t="shared" si="2"/>
        <v>0</v>
      </c>
      <c r="Y32" s="9">
        <f t="shared" si="2"/>
        <v>0</v>
      </c>
      <c r="Z32" s="9">
        <f t="shared" si="2"/>
        <v>0</v>
      </c>
      <c r="AA32" s="24">
        <f t="shared" si="2"/>
        <v>0</v>
      </c>
      <c r="AB32" s="24">
        <f t="shared" si="2"/>
        <v>0</v>
      </c>
      <c r="AC32" s="139">
        <f t="shared" si="2"/>
        <v>0</v>
      </c>
      <c r="AD32" s="139">
        <f t="shared" si="2"/>
        <v>0</v>
      </c>
      <c r="AE32" s="9">
        <f t="shared" si="2"/>
        <v>0</v>
      </c>
      <c r="AF32" s="9">
        <f t="shared" si="2"/>
        <v>0</v>
      </c>
      <c r="AG32" s="9">
        <f t="shared" si="2"/>
        <v>0</v>
      </c>
      <c r="AH32" s="24">
        <f t="shared" si="2"/>
        <v>0</v>
      </c>
      <c r="AI32" s="9">
        <f t="shared" si="2"/>
        <v>0</v>
      </c>
      <c r="AJ32" s="9" t="e">
        <f t="shared" si="0"/>
        <v>#DIV/0!</v>
      </c>
      <c r="AK32" s="333"/>
    </row>
    <row r="33" spans="1:37" ht="12.75" customHeight="1" x14ac:dyDescent="0.25">
      <c r="A33" s="46" t="str">
        <f>'Jan22'!A33</f>
        <v>Internal and National Projects</v>
      </c>
      <c r="B33" s="82"/>
      <c r="C33" s="82"/>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334"/>
    </row>
    <row r="34" spans="1:37" ht="12.75" customHeight="1" x14ac:dyDescent="0.25">
      <c r="A34" s="83" t="str">
        <f>'Jan22'!A34</f>
        <v>Non EU/Other Activities</v>
      </c>
      <c r="B34" s="83" t="str">
        <f>'Jan22'!B34</f>
        <v>&lt;input in Jan tab only&gt;</v>
      </c>
      <c r="C34" s="220" t="str">
        <f>'Jan22'!C34</f>
        <v>WP &lt;insert&gt;</v>
      </c>
      <c r="D34" s="12"/>
      <c r="E34" s="12"/>
      <c r="F34" s="24"/>
      <c r="G34" s="24"/>
      <c r="H34" s="12"/>
      <c r="I34" s="12"/>
      <c r="J34" s="12"/>
      <c r="K34" s="12"/>
      <c r="L34" s="12"/>
      <c r="M34" s="24"/>
      <c r="N34" s="24"/>
      <c r="O34" s="12"/>
      <c r="P34" s="12"/>
      <c r="Q34" s="12"/>
      <c r="R34" s="12"/>
      <c r="S34" s="12"/>
      <c r="T34" s="24"/>
      <c r="U34" s="24"/>
      <c r="V34" s="12"/>
      <c r="W34" s="12"/>
      <c r="X34" s="12"/>
      <c r="Y34" s="12"/>
      <c r="Z34" s="12"/>
      <c r="AA34" s="24"/>
      <c r="AB34" s="24"/>
      <c r="AC34" s="139"/>
      <c r="AD34" s="139"/>
      <c r="AE34" s="12"/>
      <c r="AF34" s="12"/>
      <c r="AG34" s="12"/>
      <c r="AH34" s="24"/>
      <c r="AI34" s="12">
        <f>SUM(D34:AH34)</f>
        <v>0</v>
      </c>
      <c r="AJ34" s="12" t="e">
        <f>AI34/$AI$48</f>
        <v>#DIV/0!</v>
      </c>
      <c r="AK34" s="332"/>
    </row>
    <row r="35" spans="1:37" ht="12.75" customHeight="1" x14ac:dyDescent="0.25">
      <c r="A35" s="83" t="str">
        <f>'Jan22'!A35</f>
        <v>Non EU/Other Activities</v>
      </c>
      <c r="B35" s="83" t="str">
        <f>'Jan22'!B35</f>
        <v>&lt;input in Jan tab only&gt;</v>
      </c>
      <c r="C35" s="220" t="str">
        <f>'Jan22'!C35</f>
        <v>WP &lt;insert&gt;</v>
      </c>
      <c r="D35" s="12"/>
      <c r="E35" s="12"/>
      <c r="F35" s="24"/>
      <c r="G35" s="24"/>
      <c r="H35" s="12"/>
      <c r="I35" s="12"/>
      <c r="J35" s="12"/>
      <c r="K35" s="12"/>
      <c r="L35" s="12"/>
      <c r="M35" s="24"/>
      <c r="N35" s="24"/>
      <c r="O35" s="12"/>
      <c r="P35" s="12"/>
      <c r="Q35" s="12"/>
      <c r="R35" s="12"/>
      <c r="S35" s="12"/>
      <c r="T35" s="24"/>
      <c r="U35" s="24"/>
      <c r="V35" s="12"/>
      <c r="W35" s="12"/>
      <c r="X35" s="12"/>
      <c r="Y35" s="12"/>
      <c r="Z35" s="12"/>
      <c r="AA35" s="24"/>
      <c r="AB35" s="24"/>
      <c r="AC35" s="139"/>
      <c r="AD35" s="139"/>
      <c r="AE35" s="12"/>
      <c r="AF35" s="12"/>
      <c r="AG35" s="12"/>
      <c r="AH35" s="24"/>
      <c r="AI35" s="12">
        <f t="shared" ref="AI35:AI39" si="3">SUM(D35:AH35)</f>
        <v>0</v>
      </c>
      <c r="AJ35" s="12" t="e">
        <f t="shared" ref="AJ35:AJ39" si="4">AI35/$AI$48</f>
        <v>#DIV/0!</v>
      </c>
      <c r="AK35" s="332"/>
    </row>
    <row r="36" spans="1:37" ht="12.75" customHeight="1" x14ac:dyDescent="0.25">
      <c r="A36" s="83" t="str">
        <f>'Jan22'!A36</f>
        <v>Non EU/Other Activities</v>
      </c>
      <c r="B36" s="83" t="str">
        <f>'Jan22'!B36</f>
        <v>&lt;input in Jan tab only&gt;</v>
      </c>
      <c r="C36" s="220" t="str">
        <f>'Jan22'!C36</f>
        <v>WP &lt;insert&gt;</v>
      </c>
      <c r="D36" s="12"/>
      <c r="E36" s="12"/>
      <c r="F36" s="24"/>
      <c r="G36" s="24"/>
      <c r="H36" s="12"/>
      <c r="I36" s="12"/>
      <c r="J36" s="12"/>
      <c r="K36" s="12"/>
      <c r="L36" s="12"/>
      <c r="M36" s="24"/>
      <c r="N36" s="24"/>
      <c r="O36" s="12"/>
      <c r="P36" s="12"/>
      <c r="Q36" s="12"/>
      <c r="R36" s="12"/>
      <c r="S36" s="12"/>
      <c r="T36" s="24"/>
      <c r="U36" s="24"/>
      <c r="V36" s="12"/>
      <c r="W36" s="12"/>
      <c r="X36" s="12"/>
      <c r="Y36" s="12"/>
      <c r="Z36" s="12"/>
      <c r="AA36" s="24"/>
      <c r="AB36" s="24"/>
      <c r="AC36" s="139"/>
      <c r="AD36" s="139"/>
      <c r="AE36" s="12"/>
      <c r="AF36" s="12"/>
      <c r="AG36" s="12"/>
      <c r="AH36" s="24"/>
      <c r="AI36" s="12">
        <f t="shared" si="3"/>
        <v>0</v>
      </c>
      <c r="AJ36" s="12" t="e">
        <f t="shared" si="4"/>
        <v>#DIV/0!</v>
      </c>
      <c r="AK36" s="332"/>
    </row>
    <row r="37" spans="1:37" ht="12.75" customHeight="1" x14ac:dyDescent="0.25">
      <c r="A37" s="83" t="str">
        <f>'Jan22'!A37</f>
        <v>Non EU/Other Activities</v>
      </c>
      <c r="B37" s="83" t="str">
        <f>'Jan22'!B37</f>
        <v>&lt;input in Jan tab only&gt;</v>
      </c>
      <c r="C37" s="220" t="str">
        <f>'Jan22'!C37</f>
        <v>WP &lt;insert&gt;</v>
      </c>
      <c r="D37" s="12"/>
      <c r="E37" s="12"/>
      <c r="F37" s="24"/>
      <c r="G37" s="24"/>
      <c r="H37" s="12"/>
      <c r="I37" s="12"/>
      <c r="J37" s="12"/>
      <c r="K37" s="12"/>
      <c r="L37" s="12"/>
      <c r="M37" s="24"/>
      <c r="N37" s="24"/>
      <c r="O37" s="12"/>
      <c r="P37" s="12"/>
      <c r="Q37" s="12"/>
      <c r="R37" s="12"/>
      <c r="S37" s="12"/>
      <c r="T37" s="24"/>
      <c r="U37" s="24"/>
      <c r="V37" s="12"/>
      <c r="W37" s="12"/>
      <c r="X37" s="12"/>
      <c r="Y37" s="12"/>
      <c r="Z37" s="12"/>
      <c r="AA37" s="24"/>
      <c r="AB37" s="24"/>
      <c r="AC37" s="139"/>
      <c r="AD37" s="139"/>
      <c r="AE37" s="12"/>
      <c r="AF37" s="12"/>
      <c r="AG37" s="12"/>
      <c r="AH37" s="24"/>
      <c r="AI37" s="12">
        <f>SUM(D37:AH37)</f>
        <v>0</v>
      </c>
      <c r="AJ37" s="12" t="e">
        <f t="shared" si="4"/>
        <v>#DIV/0!</v>
      </c>
      <c r="AK37" s="332"/>
    </row>
    <row r="38" spans="1:37" ht="12.75" customHeight="1" x14ac:dyDescent="0.25">
      <c r="A38" s="83" t="str">
        <f>'Jan22'!A38</f>
        <v>Non EU/Other Activities</v>
      </c>
      <c r="B38" s="83" t="str">
        <f>'Jan22'!B38</f>
        <v>&lt;input in Jan tab only&gt;</v>
      </c>
      <c r="C38" s="220" t="str">
        <f>'Jan22'!C38</f>
        <v>WP &lt;insert&gt;</v>
      </c>
      <c r="D38" s="12"/>
      <c r="E38" s="12"/>
      <c r="F38" s="24"/>
      <c r="G38" s="24"/>
      <c r="H38" s="12"/>
      <c r="I38" s="12"/>
      <c r="J38" s="12"/>
      <c r="K38" s="12"/>
      <c r="L38" s="12"/>
      <c r="M38" s="24"/>
      <c r="N38" s="24"/>
      <c r="O38" s="12"/>
      <c r="P38" s="12"/>
      <c r="Q38" s="12"/>
      <c r="R38" s="12"/>
      <c r="S38" s="12"/>
      <c r="T38" s="24"/>
      <c r="U38" s="24"/>
      <c r="V38" s="12"/>
      <c r="W38" s="12"/>
      <c r="X38" s="12"/>
      <c r="Y38" s="12"/>
      <c r="Z38" s="12"/>
      <c r="AA38" s="24"/>
      <c r="AB38" s="24"/>
      <c r="AC38" s="139"/>
      <c r="AD38" s="139"/>
      <c r="AE38" s="12"/>
      <c r="AF38" s="12"/>
      <c r="AG38" s="12"/>
      <c r="AH38" s="24"/>
      <c r="AI38" s="12">
        <f t="shared" si="3"/>
        <v>0</v>
      </c>
      <c r="AJ38" s="12" t="e">
        <f t="shared" si="4"/>
        <v>#DIV/0!</v>
      </c>
      <c r="AK38" s="332"/>
    </row>
    <row r="39" spans="1:37" ht="12.75" customHeight="1" x14ac:dyDescent="0.25">
      <c r="A39" s="83" t="str">
        <f>'Jan22'!A39</f>
        <v>Non EU/Other Activities</v>
      </c>
      <c r="B39" s="83" t="str">
        <f>'Jan22'!B39</f>
        <v>&lt;input in Jan tab only&gt;</v>
      </c>
      <c r="C39" s="220" t="str">
        <f>'Jan22'!C39</f>
        <v>WP &lt;insert&gt;</v>
      </c>
      <c r="D39" s="12"/>
      <c r="E39" s="12"/>
      <c r="F39" s="24"/>
      <c r="G39" s="24"/>
      <c r="H39" s="12"/>
      <c r="I39" s="12"/>
      <c r="J39" s="12"/>
      <c r="K39" s="12"/>
      <c r="L39" s="12"/>
      <c r="M39" s="24"/>
      <c r="N39" s="24"/>
      <c r="O39" s="12"/>
      <c r="P39" s="12"/>
      <c r="Q39" s="12"/>
      <c r="R39" s="12"/>
      <c r="S39" s="12"/>
      <c r="T39" s="24"/>
      <c r="U39" s="24"/>
      <c r="V39" s="12"/>
      <c r="W39" s="12"/>
      <c r="X39" s="12"/>
      <c r="Y39" s="12"/>
      <c r="Z39" s="12"/>
      <c r="AA39" s="24"/>
      <c r="AB39" s="24"/>
      <c r="AC39" s="139"/>
      <c r="AD39" s="139"/>
      <c r="AE39" s="12"/>
      <c r="AF39" s="12"/>
      <c r="AG39" s="12"/>
      <c r="AH39" s="24"/>
      <c r="AI39" s="12">
        <f t="shared" si="3"/>
        <v>0</v>
      </c>
      <c r="AJ39" s="12" t="e">
        <f t="shared" si="4"/>
        <v>#DIV/0!</v>
      </c>
      <c r="AK39" s="332"/>
    </row>
    <row r="40" spans="1:37" ht="12.75" customHeight="1" x14ac:dyDescent="0.25">
      <c r="A40" s="371" t="s">
        <v>148</v>
      </c>
      <c r="B40" s="372"/>
      <c r="C40" s="373"/>
      <c r="D40" s="9">
        <f t="shared" ref="D40:AH40" si="5">SUM(D34:D39)</f>
        <v>0</v>
      </c>
      <c r="E40" s="9">
        <f t="shared" si="5"/>
        <v>0</v>
      </c>
      <c r="F40" s="24">
        <f t="shared" si="5"/>
        <v>0</v>
      </c>
      <c r="G40" s="24">
        <f t="shared" si="5"/>
        <v>0</v>
      </c>
      <c r="H40" s="9">
        <f t="shared" si="5"/>
        <v>0</v>
      </c>
      <c r="I40" s="9">
        <f t="shared" si="5"/>
        <v>0</v>
      </c>
      <c r="J40" s="9">
        <f t="shared" si="5"/>
        <v>0</v>
      </c>
      <c r="K40" s="9">
        <f t="shared" si="5"/>
        <v>0</v>
      </c>
      <c r="L40" s="9">
        <f t="shared" si="5"/>
        <v>0</v>
      </c>
      <c r="M40" s="24">
        <f t="shared" si="5"/>
        <v>0</v>
      </c>
      <c r="N40" s="24">
        <f t="shared" si="5"/>
        <v>0</v>
      </c>
      <c r="O40" s="9">
        <f t="shared" si="5"/>
        <v>0</v>
      </c>
      <c r="P40" s="9">
        <f t="shared" si="5"/>
        <v>0</v>
      </c>
      <c r="Q40" s="9">
        <f t="shared" si="5"/>
        <v>0</v>
      </c>
      <c r="R40" s="9">
        <f t="shared" si="5"/>
        <v>0</v>
      </c>
      <c r="S40" s="9">
        <f t="shared" si="5"/>
        <v>0</v>
      </c>
      <c r="T40" s="24">
        <f t="shared" si="5"/>
        <v>0</v>
      </c>
      <c r="U40" s="24">
        <f t="shared" si="5"/>
        <v>0</v>
      </c>
      <c r="V40" s="9">
        <f t="shared" si="5"/>
        <v>0</v>
      </c>
      <c r="W40" s="9">
        <f t="shared" si="5"/>
        <v>0</v>
      </c>
      <c r="X40" s="9">
        <f t="shared" si="5"/>
        <v>0</v>
      </c>
      <c r="Y40" s="9">
        <f t="shared" si="5"/>
        <v>0</v>
      </c>
      <c r="Z40" s="9">
        <f t="shared" si="5"/>
        <v>0</v>
      </c>
      <c r="AA40" s="24">
        <f t="shared" si="5"/>
        <v>0</v>
      </c>
      <c r="AB40" s="24">
        <f t="shared" si="5"/>
        <v>0</v>
      </c>
      <c r="AC40" s="139">
        <f t="shared" si="5"/>
        <v>0</v>
      </c>
      <c r="AD40" s="139">
        <f t="shared" si="5"/>
        <v>0</v>
      </c>
      <c r="AE40" s="9">
        <f t="shared" si="5"/>
        <v>0</v>
      </c>
      <c r="AF40" s="9">
        <f t="shared" si="5"/>
        <v>0</v>
      </c>
      <c r="AG40" s="9">
        <f t="shared" si="5"/>
        <v>0</v>
      </c>
      <c r="AH40" s="24">
        <f t="shared" si="5"/>
        <v>0</v>
      </c>
      <c r="AI40" s="9">
        <f>SUM(D40:AH40)</f>
        <v>0</v>
      </c>
      <c r="AJ40" s="9" t="e">
        <f>AI40/$AI$48</f>
        <v>#DIV/0!</v>
      </c>
      <c r="AK40" s="333"/>
    </row>
    <row r="41" spans="1:37" ht="12.75" customHeight="1" x14ac:dyDescent="0.25">
      <c r="A41" s="81" t="s">
        <v>18</v>
      </c>
      <c r="B41" s="82"/>
      <c r="C41" s="8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334"/>
    </row>
    <row r="42" spans="1:37" ht="12.75" customHeight="1" x14ac:dyDescent="0.25">
      <c r="A42" s="84" t="s">
        <v>19</v>
      </c>
      <c r="B42" s="84"/>
      <c r="C42" s="84"/>
      <c r="D42" s="12"/>
      <c r="E42" s="12"/>
      <c r="F42" s="24"/>
      <c r="G42" s="24"/>
      <c r="H42" s="12"/>
      <c r="I42" s="12"/>
      <c r="J42" s="12"/>
      <c r="K42" s="12"/>
      <c r="L42" s="12"/>
      <c r="M42" s="24"/>
      <c r="N42" s="24"/>
      <c r="O42" s="12"/>
      <c r="P42" s="12"/>
      <c r="Q42" s="12"/>
      <c r="R42" s="12"/>
      <c r="S42" s="12"/>
      <c r="T42" s="24"/>
      <c r="U42" s="24"/>
      <c r="V42" s="12"/>
      <c r="W42" s="12"/>
      <c r="X42" s="12"/>
      <c r="Y42" s="12"/>
      <c r="Z42" s="12"/>
      <c r="AA42" s="24"/>
      <c r="AB42" s="24"/>
      <c r="AC42" s="12"/>
      <c r="AD42" s="12"/>
      <c r="AE42" s="12"/>
      <c r="AF42" s="12"/>
      <c r="AG42" s="12"/>
      <c r="AH42" s="24"/>
      <c r="AI42" s="12">
        <f>SUM(D42:AH42)</f>
        <v>0</v>
      </c>
      <c r="AJ42" s="12"/>
      <c r="AK42" s="332"/>
    </row>
    <row r="43" spans="1:37" x14ac:dyDescent="0.25">
      <c r="A43" s="84" t="s">
        <v>20</v>
      </c>
      <c r="B43" s="84"/>
      <c r="C43" s="84"/>
      <c r="D43" s="12"/>
      <c r="E43" s="12"/>
      <c r="F43" s="24"/>
      <c r="G43" s="24"/>
      <c r="H43" s="12"/>
      <c r="I43" s="12"/>
      <c r="J43" s="12"/>
      <c r="K43" s="12"/>
      <c r="L43" s="12"/>
      <c r="M43" s="24"/>
      <c r="N43" s="24"/>
      <c r="O43" s="12"/>
      <c r="P43" s="12"/>
      <c r="Q43" s="12"/>
      <c r="R43" s="12"/>
      <c r="S43" s="12"/>
      <c r="T43" s="24"/>
      <c r="U43" s="24"/>
      <c r="V43" s="12"/>
      <c r="W43" s="12"/>
      <c r="X43" s="12"/>
      <c r="Y43" s="12"/>
      <c r="Z43" s="12"/>
      <c r="AA43" s="24"/>
      <c r="AB43" s="24"/>
      <c r="AC43" s="139"/>
      <c r="AD43" s="139"/>
      <c r="AE43" s="12"/>
      <c r="AF43" s="12"/>
      <c r="AG43" s="12"/>
      <c r="AH43" s="24"/>
      <c r="AI43" s="12">
        <f>SUM(D43:AH43)</f>
        <v>0</v>
      </c>
      <c r="AJ43" s="12"/>
      <c r="AK43" s="332"/>
    </row>
    <row r="44" spans="1:37" x14ac:dyDescent="0.25">
      <c r="A44" s="84" t="s">
        <v>36</v>
      </c>
      <c r="B44" s="84"/>
      <c r="C44" s="84"/>
      <c r="D44" s="12"/>
      <c r="E44" s="12"/>
      <c r="F44" s="24"/>
      <c r="G44" s="24"/>
      <c r="H44" s="12"/>
      <c r="I44" s="12"/>
      <c r="J44" s="12"/>
      <c r="K44" s="12"/>
      <c r="L44" s="12"/>
      <c r="M44" s="24"/>
      <c r="N44" s="24"/>
      <c r="O44" s="12"/>
      <c r="P44" s="12"/>
      <c r="Q44" s="12"/>
      <c r="R44" s="12"/>
      <c r="S44" s="12"/>
      <c r="T44" s="24"/>
      <c r="U44" s="24"/>
      <c r="V44" s="12"/>
      <c r="W44" s="12"/>
      <c r="X44" s="12"/>
      <c r="Y44" s="12"/>
      <c r="Z44" s="12"/>
      <c r="AA44" s="24"/>
      <c r="AB44" s="24"/>
      <c r="AC44" s="139"/>
      <c r="AD44" s="139"/>
      <c r="AE44" s="12"/>
      <c r="AF44" s="12"/>
      <c r="AG44" s="12"/>
      <c r="AH44" s="24"/>
      <c r="AI44" s="12">
        <f>SUM(D44:AH44)</f>
        <v>0</v>
      </c>
      <c r="AJ44" s="12"/>
      <c r="AK44" s="332"/>
    </row>
    <row r="45" spans="1:37" x14ac:dyDescent="0.25">
      <c r="A45" s="84" t="s">
        <v>21</v>
      </c>
      <c r="B45" s="84"/>
      <c r="C45" s="84"/>
      <c r="D45" s="12"/>
      <c r="E45" s="12"/>
      <c r="F45" s="24"/>
      <c r="G45" s="24"/>
      <c r="H45" s="12"/>
      <c r="I45" s="12"/>
      <c r="J45" s="12"/>
      <c r="K45" s="12"/>
      <c r="L45" s="12"/>
      <c r="M45" s="24"/>
      <c r="N45" s="24"/>
      <c r="O45" s="12"/>
      <c r="P45" s="12"/>
      <c r="Q45" s="12"/>
      <c r="R45" s="12"/>
      <c r="S45" s="12"/>
      <c r="T45" s="24"/>
      <c r="U45" s="24"/>
      <c r="V45" s="12"/>
      <c r="W45" s="12"/>
      <c r="X45" s="12"/>
      <c r="Y45" s="12"/>
      <c r="Z45" s="12"/>
      <c r="AA45" s="24"/>
      <c r="AB45" s="24"/>
      <c r="AC45" s="139"/>
      <c r="AD45" s="139"/>
      <c r="AE45" s="12"/>
      <c r="AF45" s="12"/>
      <c r="AG45" s="12"/>
      <c r="AH45" s="24"/>
      <c r="AI45" s="12">
        <f>SUM(D45:AH45)</f>
        <v>0</v>
      </c>
      <c r="AJ45" s="12"/>
      <c r="AK45" s="332"/>
    </row>
    <row r="46" spans="1:37" x14ac:dyDescent="0.25">
      <c r="A46" s="374" t="s">
        <v>149</v>
      </c>
      <c r="B46" s="375"/>
      <c r="C46" s="376"/>
      <c r="D46" s="9">
        <f t="shared" ref="D46:AH46" si="6">SUM(D42:D45)</f>
        <v>0</v>
      </c>
      <c r="E46" s="9">
        <f t="shared" si="6"/>
        <v>0</v>
      </c>
      <c r="F46" s="24">
        <f t="shared" si="6"/>
        <v>0</v>
      </c>
      <c r="G46" s="24">
        <f t="shared" si="6"/>
        <v>0</v>
      </c>
      <c r="H46" s="9">
        <f t="shared" si="6"/>
        <v>0</v>
      </c>
      <c r="I46" s="9">
        <f t="shared" si="6"/>
        <v>0</v>
      </c>
      <c r="J46" s="9">
        <f t="shared" si="6"/>
        <v>0</v>
      </c>
      <c r="K46" s="9">
        <f t="shared" si="6"/>
        <v>0</v>
      </c>
      <c r="L46" s="9">
        <f t="shared" si="6"/>
        <v>0</v>
      </c>
      <c r="M46" s="24">
        <f t="shared" si="6"/>
        <v>0</v>
      </c>
      <c r="N46" s="24">
        <f t="shared" si="6"/>
        <v>0</v>
      </c>
      <c r="O46" s="9">
        <f t="shared" si="6"/>
        <v>0</v>
      </c>
      <c r="P46" s="9">
        <f t="shared" si="6"/>
        <v>0</v>
      </c>
      <c r="Q46" s="9">
        <f t="shared" si="6"/>
        <v>0</v>
      </c>
      <c r="R46" s="9">
        <f t="shared" si="6"/>
        <v>0</v>
      </c>
      <c r="S46" s="9">
        <f t="shared" si="6"/>
        <v>0</v>
      </c>
      <c r="T46" s="24">
        <f t="shared" si="6"/>
        <v>0</v>
      </c>
      <c r="U46" s="24">
        <f t="shared" si="6"/>
        <v>0</v>
      </c>
      <c r="V46" s="9">
        <f t="shared" si="6"/>
        <v>0</v>
      </c>
      <c r="W46" s="9">
        <f t="shared" si="6"/>
        <v>0</v>
      </c>
      <c r="X46" s="9">
        <f t="shared" si="6"/>
        <v>0</v>
      </c>
      <c r="Y46" s="9">
        <f t="shared" si="6"/>
        <v>0</v>
      </c>
      <c r="Z46" s="9">
        <f t="shared" si="6"/>
        <v>0</v>
      </c>
      <c r="AA46" s="24">
        <f t="shared" si="6"/>
        <v>0</v>
      </c>
      <c r="AB46" s="24">
        <f t="shared" si="6"/>
        <v>0</v>
      </c>
      <c r="AC46" s="139">
        <f t="shared" si="6"/>
        <v>0</v>
      </c>
      <c r="AD46" s="139">
        <f t="shared" si="6"/>
        <v>0</v>
      </c>
      <c r="AE46" s="9">
        <f t="shared" si="6"/>
        <v>0</v>
      </c>
      <c r="AF46" s="9">
        <f t="shared" si="6"/>
        <v>0</v>
      </c>
      <c r="AG46" s="9">
        <f t="shared" si="6"/>
        <v>0</v>
      </c>
      <c r="AH46" s="24">
        <f t="shared" si="6"/>
        <v>0</v>
      </c>
      <c r="AI46" s="9">
        <f>SUM(D46:AH46)</f>
        <v>0</v>
      </c>
      <c r="AJ46" s="9"/>
      <c r="AK46" s="11"/>
    </row>
    <row r="47" spans="1:37" x14ac:dyDescent="0.25">
      <c r="A47" s="303"/>
      <c r="B47" s="304"/>
      <c r="C47" s="304"/>
      <c r="D47" s="316"/>
      <c r="E47" s="316"/>
      <c r="F47" s="317"/>
      <c r="G47" s="317"/>
      <c r="H47" s="316"/>
      <c r="I47" s="316"/>
      <c r="J47" s="316"/>
      <c r="K47" s="316"/>
      <c r="L47" s="316"/>
      <c r="M47" s="317"/>
      <c r="N47" s="317"/>
      <c r="O47" s="316"/>
      <c r="P47" s="316"/>
      <c r="Q47" s="316"/>
      <c r="R47" s="316"/>
      <c r="S47" s="316"/>
      <c r="T47" s="317"/>
      <c r="U47" s="317"/>
      <c r="V47" s="316"/>
      <c r="W47" s="316"/>
      <c r="X47" s="316"/>
      <c r="Y47" s="316"/>
      <c r="Z47" s="316"/>
      <c r="AA47" s="317"/>
      <c r="AB47" s="317"/>
      <c r="AC47" s="317"/>
      <c r="AD47" s="317"/>
      <c r="AE47" s="316"/>
      <c r="AF47" s="316"/>
      <c r="AG47" s="316"/>
      <c r="AH47" s="317"/>
      <c r="AI47" s="316"/>
      <c r="AJ47" s="318"/>
      <c r="AK47" s="313"/>
    </row>
    <row r="48" spans="1:37" x14ac:dyDescent="0.25">
      <c r="A48" s="374" t="s">
        <v>150</v>
      </c>
      <c r="B48" s="375"/>
      <c r="C48" s="376"/>
      <c r="D48" s="9">
        <f>D32+D40</f>
        <v>0</v>
      </c>
      <c r="E48" s="9">
        <f t="shared" ref="E48:AI48" si="7">E32+E40</f>
        <v>0</v>
      </c>
      <c r="F48" s="24">
        <f t="shared" si="7"/>
        <v>0</v>
      </c>
      <c r="G48" s="24">
        <f t="shared" si="7"/>
        <v>0</v>
      </c>
      <c r="H48" s="9">
        <f t="shared" si="7"/>
        <v>0</v>
      </c>
      <c r="I48" s="9">
        <f t="shared" si="7"/>
        <v>0</v>
      </c>
      <c r="J48" s="9">
        <f t="shared" si="7"/>
        <v>0</v>
      </c>
      <c r="K48" s="9">
        <f t="shared" si="7"/>
        <v>0</v>
      </c>
      <c r="L48" s="9">
        <f>L32+L40</f>
        <v>0</v>
      </c>
      <c r="M48" s="24">
        <f t="shared" si="7"/>
        <v>0</v>
      </c>
      <c r="N48" s="24">
        <f t="shared" si="7"/>
        <v>0</v>
      </c>
      <c r="O48" s="9">
        <f t="shared" si="7"/>
        <v>0</v>
      </c>
      <c r="P48" s="9">
        <f t="shared" si="7"/>
        <v>0</v>
      </c>
      <c r="Q48" s="9">
        <f t="shared" si="7"/>
        <v>0</v>
      </c>
      <c r="R48" s="9">
        <f t="shared" si="7"/>
        <v>0</v>
      </c>
      <c r="S48" s="9">
        <f t="shared" si="7"/>
        <v>0</v>
      </c>
      <c r="T48" s="24">
        <f t="shared" si="7"/>
        <v>0</v>
      </c>
      <c r="U48" s="24">
        <f t="shared" si="7"/>
        <v>0</v>
      </c>
      <c r="V48" s="9">
        <f t="shared" si="7"/>
        <v>0</v>
      </c>
      <c r="W48" s="9">
        <f t="shared" si="7"/>
        <v>0</v>
      </c>
      <c r="X48" s="9">
        <f t="shared" si="7"/>
        <v>0</v>
      </c>
      <c r="Y48" s="9">
        <f t="shared" si="7"/>
        <v>0</v>
      </c>
      <c r="Z48" s="9">
        <f t="shared" si="7"/>
        <v>0</v>
      </c>
      <c r="AA48" s="24">
        <f t="shared" si="7"/>
        <v>0</v>
      </c>
      <c r="AB48" s="24">
        <f t="shared" si="7"/>
        <v>0</v>
      </c>
      <c r="AC48" s="139">
        <f t="shared" si="7"/>
        <v>0</v>
      </c>
      <c r="AD48" s="139">
        <f t="shared" si="7"/>
        <v>0</v>
      </c>
      <c r="AE48" s="9">
        <f t="shared" si="7"/>
        <v>0</v>
      </c>
      <c r="AF48" s="9">
        <f t="shared" si="7"/>
        <v>0</v>
      </c>
      <c r="AG48" s="9">
        <f t="shared" si="7"/>
        <v>0</v>
      </c>
      <c r="AH48" s="24">
        <f t="shared" si="7"/>
        <v>0</v>
      </c>
      <c r="AI48" s="9">
        <f t="shared" si="7"/>
        <v>0</v>
      </c>
      <c r="AJ48" s="325"/>
      <c r="AK48" s="314"/>
    </row>
    <row r="49" spans="1:37" x14ac:dyDescent="0.25">
      <c r="A49" s="206"/>
      <c r="B49" s="321"/>
      <c r="C49" s="321"/>
      <c r="D49" s="316"/>
      <c r="E49" s="316"/>
      <c r="F49" s="317"/>
      <c r="G49" s="317"/>
      <c r="H49" s="316"/>
      <c r="I49" s="316"/>
      <c r="J49" s="316"/>
      <c r="K49" s="316"/>
      <c r="L49" s="316"/>
      <c r="M49" s="317"/>
      <c r="N49" s="317"/>
      <c r="O49" s="316"/>
      <c r="P49" s="316"/>
      <c r="Q49" s="316"/>
      <c r="R49" s="316"/>
      <c r="S49" s="316"/>
      <c r="T49" s="317"/>
      <c r="U49" s="317"/>
      <c r="V49" s="316"/>
      <c r="W49" s="316"/>
      <c r="X49" s="316"/>
      <c r="Y49" s="316"/>
      <c r="Z49" s="316"/>
      <c r="AA49" s="317"/>
      <c r="AB49" s="317"/>
      <c r="AC49" s="316"/>
      <c r="AD49" s="316"/>
      <c r="AE49" s="316"/>
      <c r="AF49" s="316"/>
      <c r="AG49" s="316"/>
      <c r="AH49" s="317"/>
      <c r="AI49" s="316"/>
      <c r="AJ49" s="22"/>
      <c r="AK49" s="314"/>
    </row>
    <row r="50" spans="1:37" x14ac:dyDescent="0.25">
      <c r="A50" s="377" t="s">
        <v>151</v>
      </c>
      <c r="B50" s="378"/>
      <c r="C50" s="379"/>
      <c r="D50" s="14">
        <f>D32+D40+D46</f>
        <v>0</v>
      </c>
      <c r="E50" s="85">
        <f t="shared" ref="E50:AH50" si="8">E32+E40+E46</f>
        <v>0</v>
      </c>
      <c r="F50" s="24">
        <f t="shared" si="8"/>
        <v>0</v>
      </c>
      <c r="G50" s="24">
        <f t="shared" si="8"/>
        <v>0</v>
      </c>
      <c r="H50" s="85">
        <f t="shared" si="8"/>
        <v>0</v>
      </c>
      <c r="I50" s="85">
        <f t="shared" si="8"/>
        <v>0</v>
      </c>
      <c r="J50" s="85">
        <f t="shared" si="8"/>
        <v>0</v>
      </c>
      <c r="K50" s="85">
        <f t="shared" si="8"/>
        <v>0</v>
      </c>
      <c r="L50" s="85">
        <f t="shared" si="8"/>
        <v>0</v>
      </c>
      <c r="M50" s="24">
        <f t="shared" si="8"/>
        <v>0</v>
      </c>
      <c r="N50" s="24">
        <f t="shared" si="8"/>
        <v>0</v>
      </c>
      <c r="O50" s="85">
        <f t="shared" si="8"/>
        <v>0</v>
      </c>
      <c r="P50" s="85">
        <f t="shared" si="8"/>
        <v>0</v>
      </c>
      <c r="Q50" s="85">
        <f t="shared" si="8"/>
        <v>0</v>
      </c>
      <c r="R50" s="85">
        <f t="shared" si="8"/>
        <v>0</v>
      </c>
      <c r="S50" s="85">
        <f t="shared" si="8"/>
        <v>0</v>
      </c>
      <c r="T50" s="24">
        <f t="shared" si="8"/>
        <v>0</v>
      </c>
      <c r="U50" s="24">
        <f t="shared" si="8"/>
        <v>0</v>
      </c>
      <c r="V50" s="85">
        <f t="shared" si="8"/>
        <v>0</v>
      </c>
      <c r="W50" s="85">
        <f t="shared" si="8"/>
        <v>0</v>
      </c>
      <c r="X50" s="85">
        <f t="shared" si="8"/>
        <v>0</v>
      </c>
      <c r="Y50" s="85">
        <f t="shared" si="8"/>
        <v>0</v>
      </c>
      <c r="Z50" s="85">
        <f t="shared" si="8"/>
        <v>0</v>
      </c>
      <c r="AA50" s="24">
        <f t="shared" si="8"/>
        <v>0</v>
      </c>
      <c r="AB50" s="24">
        <f t="shared" si="8"/>
        <v>0</v>
      </c>
      <c r="AC50" s="139">
        <f t="shared" si="8"/>
        <v>0</v>
      </c>
      <c r="AD50" s="139">
        <f t="shared" si="8"/>
        <v>0</v>
      </c>
      <c r="AE50" s="85">
        <f t="shared" si="8"/>
        <v>0</v>
      </c>
      <c r="AF50" s="85">
        <f t="shared" si="8"/>
        <v>0</v>
      </c>
      <c r="AG50" s="85">
        <f t="shared" si="8"/>
        <v>0</v>
      </c>
      <c r="AH50" s="24">
        <f t="shared" si="8"/>
        <v>0</v>
      </c>
      <c r="AI50" s="85">
        <f>AI46+AI48</f>
        <v>0</v>
      </c>
      <c r="AJ50" s="326"/>
      <c r="AK50" s="21"/>
    </row>
    <row r="53" spans="1:37" x14ac:dyDescent="0.25">
      <c r="B53" s="65" t="s">
        <v>22</v>
      </c>
      <c r="C53" s="66"/>
      <c r="D53" s="67"/>
      <c r="E53" s="67"/>
      <c r="F53" s="67"/>
      <c r="G53" s="67"/>
      <c r="H53" s="67"/>
      <c r="I53" s="67"/>
      <c r="J53" s="68"/>
      <c r="L53" s="65" t="s">
        <v>23</v>
      </c>
      <c r="M53" s="67"/>
      <c r="N53" s="67"/>
      <c r="O53" s="67"/>
      <c r="P53" s="67"/>
      <c r="Q53" s="67"/>
      <c r="R53" s="67"/>
      <c r="S53" s="67"/>
      <c r="T53" s="67"/>
      <c r="U53" s="67"/>
      <c r="V53" s="67"/>
      <c r="W53" s="67"/>
      <c r="X53" s="68"/>
      <c r="AC53" s="25" t="s">
        <v>71</v>
      </c>
      <c r="AD53" s="16"/>
      <c r="AE53" s="16"/>
      <c r="AF53" s="16"/>
      <c r="AG53" s="29"/>
      <c r="AH53" s="16"/>
      <c r="AI53" s="16"/>
      <c r="AJ53" s="16"/>
      <c r="AK53" s="17"/>
    </row>
    <row r="54" spans="1:37" x14ac:dyDescent="0.25">
      <c r="B54" s="287"/>
      <c r="C54" s="286"/>
      <c r="D54" s="286"/>
      <c r="E54" s="286"/>
      <c r="F54" s="286"/>
      <c r="G54" s="286"/>
      <c r="H54" s="286"/>
      <c r="I54" s="286"/>
      <c r="J54" s="69"/>
      <c r="L54" s="295"/>
      <c r="M54" s="296"/>
      <c r="N54" s="296"/>
      <c r="O54" s="296"/>
      <c r="P54" s="296"/>
      <c r="Q54" s="296"/>
      <c r="R54" s="296"/>
      <c r="S54" s="296"/>
      <c r="T54" s="296"/>
      <c r="U54" s="296"/>
      <c r="V54" s="296"/>
      <c r="W54" s="296"/>
      <c r="X54" s="69"/>
      <c r="AC54" s="17"/>
      <c r="AJ54" s="208" t="s">
        <v>37</v>
      </c>
      <c r="AK54" s="38"/>
    </row>
    <row r="55" spans="1:37" x14ac:dyDescent="0.25">
      <c r="B55" s="287"/>
      <c r="C55" s="286"/>
      <c r="D55" s="286"/>
      <c r="E55" s="286"/>
      <c r="F55" s="286"/>
      <c r="G55" s="286"/>
      <c r="H55" s="286"/>
      <c r="I55" s="286"/>
      <c r="J55" s="69"/>
      <c r="L55" s="295"/>
      <c r="M55" s="296"/>
      <c r="N55" s="296"/>
      <c r="O55" s="296"/>
      <c r="P55" s="296"/>
      <c r="Q55" s="296"/>
      <c r="R55" s="296"/>
      <c r="S55" s="296"/>
      <c r="T55" s="296"/>
      <c r="U55" s="296"/>
      <c r="V55" s="296"/>
      <c r="W55" s="296"/>
      <c r="X55" s="69"/>
      <c r="AC55" s="52" t="s">
        <v>38</v>
      </c>
      <c r="AI55" s="328">
        <f>AI48</f>
        <v>0</v>
      </c>
      <c r="AJ55" s="281" t="e">
        <f>AI55/AI48</f>
        <v>#DIV/0!</v>
      </c>
      <c r="AK55" s="283"/>
    </row>
    <row r="56" spans="1:37" x14ac:dyDescent="0.25">
      <c r="B56" s="287"/>
      <c r="C56" s="286"/>
      <c r="D56" s="286"/>
      <c r="E56" s="286"/>
      <c r="F56" s="286"/>
      <c r="G56" s="286"/>
      <c r="H56" s="286"/>
      <c r="I56" s="286"/>
      <c r="J56" s="69"/>
      <c r="L56" s="295"/>
      <c r="M56" s="296"/>
      <c r="N56" s="296"/>
      <c r="O56" s="296"/>
      <c r="P56" s="296"/>
      <c r="Q56" s="296"/>
      <c r="R56" s="296"/>
      <c r="S56" s="296"/>
      <c r="T56" s="296"/>
      <c r="U56" s="296"/>
      <c r="V56" s="296"/>
      <c r="W56" s="296"/>
      <c r="X56" s="69"/>
      <c r="AC56" s="17"/>
      <c r="AH56" s="201"/>
      <c r="AI56" s="328"/>
      <c r="AJ56" s="211"/>
      <c r="AK56" s="17"/>
    </row>
    <row r="57" spans="1:37" x14ac:dyDescent="0.25">
      <c r="B57" s="287"/>
      <c r="C57" s="286"/>
      <c r="D57" s="286"/>
      <c r="E57" s="286"/>
      <c r="F57" s="286"/>
      <c r="G57" s="286"/>
      <c r="H57" s="286"/>
      <c r="I57" s="286"/>
      <c r="J57" s="69"/>
      <c r="L57" s="297"/>
      <c r="M57" s="298"/>
      <c r="N57" s="298"/>
      <c r="O57" s="298"/>
      <c r="P57" s="298"/>
      <c r="Q57" s="298"/>
      <c r="R57" s="298"/>
      <c r="S57" s="298"/>
      <c r="T57" s="298"/>
      <c r="U57" s="298"/>
      <c r="V57" s="298"/>
      <c r="W57" s="298"/>
      <c r="X57" s="69"/>
      <c r="AC57" s="209" t="str">
        <f>$A$16</f>
        <v>EU Projects</v>
      </c>
      <c r="AF57" s="327"/>
      <c r="AI57" s="329">
        <f>AI32</f>
        <v>0</v>
      </c>
      <c r="AJ57" s="211" t="e">
        <f>AI57/AI55</f>
        <v>#DIV/0!</v>
      </c>
      <c r="AK57" s="17"/>
    </row>
    <row r="58" spans="1:37" x14ac:dyDescent="0.25">
      <c r="B58" s="301" t="str">
        <f>C4</f>
        <v>&lt;input name in Jan tab only&gt;</v>
      </c>
      <c r="C58" s="288"/>
      <c r="D58" s="288"/>
      <c r="E58" s="288"/>
      <c r="F58" s="288"/>
      <c r="G58" s="288"/>
      <c r="H58" s="288"/>
      <c r="I58" s="288"/>
      <c r="J58" s="69"/>
      <c r="L58" s="302" t="str">
        <f>'Jan22'!L58</f>
        <v>&lt;input approver's name here in Jan tab only&gt;</v>
      </c>
      <c r="M58" s="308"/>
      <c r="N58" s="308"/>
      <c r="O58" s="308"/>
      <c r="P58" s="308"/>
      <c r="Q58" s="308"/>
      <c r="R58" s="308"/>
      <c r="S58" s="308"/>
      <c r="T58" s="308"/>
      <c r="U58" s="308"/>
      <c r="V58" s="308"/>
      <c r="W58" s="308"/>
      <c r="X58" s="69"/>
      <c r="AC58" s="209" t="str">
        <f>$A$33</f>
        <v>Internal and National Projects</v>
      </c>
      <c r="AI58" s="330">
        <f>AI40</f>
        <v>0</v>
      </c>
      <c r="AJ58" s="282" t="e">
        <f>AI58/AI55</f>
        <v>#DIV/0!</v>
      </c>
      <c r="AK58" s="284"/>
    </row>
    <row r="59" spans="1:37" x14ac:dyDescent="0.25">
      <c r="B59" s="290"/>
      <c r="C59" s="286"/>
      <c r="D59" s="286"/>
      <c r="E59" s="286"/>
      <c r="F59" s="286"/>
      <c r="G59" s="286"/>
      <c r="H59" s="286"/>
      <c r="I59" s="286"/>
      <c r="J59" s="69"/>
      <c r="L59" s="290"/>
      <c r="M59" s="289"/>
      <c r="N59" s="289"/>
      <c r="O59" s="289"/>
      <c r="P59" s="289"/>
      <c r="Q59" s="289"/>
      <c r="R59" s="289"/>
      <c r="S59" s="289"/>
      <c r="T59" s="289"/>
      <c r="U59" s="289"/>
      <c r="V59" s="289"/>
      <c r="W59" s="289"/>
      <c r="X59" s="69"/>
      <c r="AC59" s="17"/>
      <c r="AI59" s="329">
        <f>AI57+AI58</f>
        <v>0</v>
      </c>
      <c r="AJ59" s="211" t="e">
        <f>AJ57+AJ58</f>
        <v>#DIV/0!</v>
      </c>
      <c r="AK59" s="17"/>
    </row>
    <row r="60" spans="1:37" x14ac:dyDescent="0.25">
      <c r="B60" s="285" t="s">
        <v>64</v>
      </c>
      <c r="C60" s="291"/>
      <c r="D60" s="291"/>
      <c r="E60" s="291"/>
      <c r="F60" s="291"/>
      <c r="G60" s="291"/>
      <c r="H60" s="291"/>
      <c r="I60" s="291"/>
      <c r="J60" s="293"/>
      <c r="L60" s="285" t="s">
        <v>64</v>
      </c>
      <c r="M60" s="291"/>
      <c r="N60" s="291"/>
      <c r="O60" s="291"/>
      <c r="P60" s="291"/>
      <c r="Q60" s="291"/>
      <c r="R60" s="291"/>
      <c r="S60" s="291"/>
      <c r="T60" s="291"/>
      <c r="U60" s="207"/>
      <c r="V60" s="207"/>
      <c r="W60" s="207"/>
      <c r="X60" s="69"/>
      <c r="AC60" s="26"/>
      <c r="AD60" s="20"/>
      <c r="AE60" s="20"/>
      <c r="AF60" s="20"/>
      <c r="AG60" s="20"/>
      <c r="AH60" s="20"/>
      <c r="AI60" s="20"/>
      <c r="AJ60" s="20"/>
      <c r="AK60" s="17"/>
    </row>
    <row r="61" spans="1:37" x14ac:dyDescent="0.25">
      <c r="B61" s="294"/>
      <c r="C61" s="292"/>
      <c r="D61" s="292"/>
      <c r="E61" s="292"/>
      <c r="F61" s="292"/>
      <c r="G61" s="291"/>
      <c r="H61" s="291"/>
      <c r="I61" s="291"/>
      <c r="J61" s="293"/>
      <c r="L61" s="294"/>
      <c r="M61" s="299"/>
      <c r="N61" s="299"/>
      <c r="O61" s="299"/>
      <c r="P61" s="299"/>
      <c r="Q61" s="299"/>
      <c r="R61" s="299"/>
      <c r="S61" s="299"/>
      <c r="T61" s="299"/>
      <c r="U61" s="207"/>
      <c r="V61" s="207"/>
      <c r="W61" s="207"/>
      <c r="X61" s="69"/>
    </row>
    <row r="62" spans="1:37" x14ac:dyDescent="0.25">
      <c r="B62" s="71"/>
      <c r="C62" s="72"/>
      <c r="D62" s="70"/>
      <c r="E62" s="70"/>
      <c r="F62" s="70"/>
      <c r="G62" s="70"/>
      <c r="H62" s="70"/>
      <c r="I62" s="70"/>
      <c r="J62" s="73"/>
      <c r="L62" s="71"/>
      <c r="M62" s="70"/>
      <c r="N62" s="70"/>
      <c r="O62" s="70"/>
      <c r="P62" s="70"/>
      <c r="Q62" s="70"/>
      <c r="R62" s="70"/>
      <c r="S62" s="70"/>
      <c r="T62" s="70"/>
      <c r="U62" s="70"/>
      <c r="V62" s="70"/>
      <c r="W62" s="70"/>
      <c r="X62" s="73"/>
    </row>
    <row r="63" spans="1:37" x14ac:dyDescent="0.25">
      <c r="A63" s="33"/>
      <c r="B63" s="33"/>
      <c r="C63" s="33"/>
      <c r="L63" s="33"/>
    </row>
    <row r="64" spans="1:37" x14ac:dyDescent="0.25">
      <c r="B64" s="212" t="s">
        <v>108</v>
      </c>
      <c r="C64" s="33"/>
      <c r="K64" s="368" t="s">
        <v>61</v>
      </c>
      <c r="L64" s="368"/>
      <c r="M64" s="196" t="s">
        <v>65</v>
      </c>
    </row>
    <row r="65" spans="2:13" x14ac:dyDescent="0.25">
      <c r="B65" s="196" t="s">
        <v>145</v>
      </c>
      <c r="M65" s="196" t="s">
        <v>146</v>
      </c>
    </row>
    <row r="66" spans="2:13" x14ac:dyDescent="0.25">
      <c r="B66" s="196"/>
    </row>
    <row r="67" spans="2:13" x14ac:dyDescent="0.25">
      <c r="M67" s="196" t="s">
        <v>143</v>
      </c>
    </row>
    <row r="68" spans="2:13" x14ac:dyDescent="0.25">
      <c r="M68" s="196" t="s">
        <v>144</v>
      </c>
    </row>
  </sheetData>
  <sheetProtection algorithmName="SHA-512" hashValue="mWFyCED516uneigOgFJiUSiogQRlyC9EJepmykomZbKTTbC2oVx9zWb4ymt7wWQkM14J5tIedTr4knBI8xUtbA==" saltValue="bsyJhrpQVmFQSeAtyqy4gQ==" spinCount="100000" sheet="1" objects="1" scenarios="1"/>
  <protectedRanges>
    <protectedRange sqref="C9" name="Range1"/>
    <protectedRange sqref="AC34:AD39 AC43:AC45 AC17:AD31" name="Range3_1"/>
    <protectedRange sqref="C4:F6" name="Range1_1"/>
    <protectedRange sqref="A53:A62" name="Range9_1_1_1"/>
    <protectedRange sqref="A53:A62" name="Range8_1_1_1"/>
    <protectedRange sqref="AK17:AK31" name="Range4"/>
    <protectedRange sqref="AK34:AK39" name="Range6"/>
    <protectedRange sqref="AK42:AK45" name="Range8"/>
  </protectedRanges>
  <mergeCells count="15">
    <mergeCell ref="A32:C32"/>
    <mergeCell ref="A46:C46"/>
    <mergeCell ref="A48:C48"/>
    <mergeCell ref="A50:C50"/>
    <mergeCell ref="K64:L64"/>
    <mergeCell ref="A40:C40"/>
    <mergeCell ref="A9:B9"/>
    <mergeCell ref="C9:D9"/>
    <mergeCell ref="A4:B4"/>
    <mergeCell ref="A6:B6"/>
    <mergeCell ref="A7:B7"/>
    <mergeCell ref="C7:D7"/>
    <mergeCell ref="C4:J4"/>
    <mergeCell ref="C5:J5"/>
    <mergeCell ref="C6:J6"/>
  </mergeCells>
  <phoneticPr fontId="0" type="noConversion"/>
  <dataValidations disablePrompts="1" count="4">
    <dataValidation allowBlank="1" showInputMessage="1" showErrorMessage="1" prompt="Please complete these cells on Jan13 sheet - please refer to Guidance for further detail" sqref="C17:C31" xr:uid="{00000000-0002-0000-0C00-000000000000}"/>
    <dataValidation type="whole" errorStyle="warning" allowBlank="1" showInputMessage="1" showErrorMessage="1" errorTitle="Public Holiday/UCD Closure Day" error="This is a bank holiday. Your standard daily hours should be recorded in the cell highlighted in purple on row 36 below." sqref="AD34:AD39 AD17:AD31" xr:uid="{00000000-0002-0000-0C00-000001000000}">
      <formula1>0</formula1>
      <formula2>0</formula2>
    </dataValidation>
    <dataValidation type="whole" errorStyle="warning" allowBlank="1" showInputMessage="1" showErrorMessage="1" errorTitle="Happy Christmas!" error="This is a bank holiday. Your standard daily hours should be recorded in the cell highlighted in purple on row 36 below." sqref="AC17:AC31 AC34:AC39 AC43:AC45" xr:uid="{00000000-0002-0000-0C00-000002000000}">
      <formula1>0</formula1>
      <formula2>0</formula2>
    </dataValidation>
    <dataValidation allowBlank="1" showErrorMessage="1" sqref="A17:B31" xr:uid="{6002A1F9-BF47-4137-86A2-5F8971B33A2C}"/>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disablePrompts="1" count="1">
        <x14:dataValidation type="list" showErrorMessage="1" xr:uid="{93768F1E-9358-4B63-B823-A359553C3419}">
          <x14:formula1>
            <xm:f>'Dropdown Options'!$B$2:$B$8</xm:f>
          </x14:formula1>
          <xm:sqref>C6:J6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126"/>
  <sheetViews>
    <sheetView topLeftCell="B1" zoomScaleNormal="100" workbookViewId="0">
      <pane xSplit="3" ySplit="10" topLeftCell="E11" activePane="bottomRight" state="frozen"/>
      <selection activeCell="B1" sqref="B1"/>
      <selection pane="topRight" activeCell="E1" sqref="E1"/>
      <selection pane="bottomLeft" activeCell="B11" sqref="B11"/>
      <selection pane="bottomRight" activeCell="B1" sqref="B1"/>
    </sheetView>
  </sheetViews>
  <sheetFormatPr defaultColWidth="8.88671875" defaultRowHeight="13.2" x14ac:dyDescent="0.25"/>
  <cols>
    <col min="1" max="1" width="2.6640625" customWidth="1"/>
    <col min="2" max="2" width="34.6640625" customWidth="1"/>
    <col min="3" max="3" width="21" customWidth="1"/>
    <col min="4" max="4" width="13.44140625" customWidth="1"/>
    <col min="5" max="5" width="13.33203125" customWidth="1"/>
    <col min="6" max="6" width="12" customWidth="1"/>
    <col min="7" max="28" width="10.6640625" customWidth="1"/>
    <col min="29" max="29" width="12.109375" customWidth="1"/>
    <col min="30" max="30" width="10.109375" style="36" bestFit="1" customWidth="1"/>
    <col min="31" max="31" width="12.109375" customWidth="1"/>
    <col min="32" max="32" width="10.109375" style="36" bestFit="1" customWidth="1"/>
    <col min="33" max="33" width="12.109375" customWidth="1"/>
    <col min="34" max="34" width="11.33203125" bestFit="1" customWidth="1"/>
  </cols>
  <sheetData>
    <row r="1" spans="1:36" ht="12" customHeight="1" x14ac:dyDescent="0.25">
      <c r="A1" s="133"/>
      <c r="B1" s="133"/>
      <c r="AD1"/>
      <c r="AF1"/>
    </row>
    <row r="2" spans="1:36" ht="31.5" customHeight="1" x14ac:dyDescent="0.6">
      <c r="A2" s="134"/>
      <c r="B2" s="134" t="s">
        <v>66</v>
      </c>
      <c r="E2" s="1"/>
      <c r="AD2"/>
      <c r="AF2"/>
    </row>
    <row r="3" spans="1:36" ht="12" customHeight="1" x14ac:dyDescent="0.25">
      <c r="A3" s="133"/>
      <c r="B3" s="133"/>
      <c r="L3" s="7"/>
      <c r="M3" s="7"/>
      <c r="N3" s="7"/>
      <c r="O3" s="7"/>
      <c r="AD3"/>
      <c r="AF3"/>
    </row>
    <row r="4" spans="1:36" ht="17.399999999999999" x14ac:dyDescent="0.3">
      <c r="A4" s="137" t="s">
        <v>2</v>
      </c>
      <c r="B4" s="138"/>
      <c r="C4" s="392" t="str">
        <f>'Jan22'!C4</f>
        <v>&lt;input name in Jan tab only&gt;</v>
      </c>
      <c r="D4" s="393"/>
      <c r="E4" s="393"/>
      <c r="F4" s="393"/>
      <c r="G4" s="393"/>
      <c r="H4" s="393"/>
      <c r="I4" s="394"/>
      <c r="L4" s="7"/>
      <c r="M4" s="7"/>
      <c r="N4" s="7"/>
      <c r="O4" s="7"/>
      <c r="P4" s="3"/>
      <c r="Q4" s="3"/>
      <c r="S4" s="4"/>
      <c r="T4" s="4"/>
      <c r="U4" s="4"/>
      <c r="AD4"/>
      <c r="AF4"/>
    </row>
    <row r="5" spans="1:36" ht="17.399999999999999" x14ac:dyDescent="0.3">
      <c r="A5" s="137" t="s">
        <v>112</v>
      </c>
      <c r="B5" s="138"/>
      <c r="C5" s="214" t="str">
        <f>'Jan22'!C5</f>
        <v>&lt;input personnel no. in Jan tab only&gt;</v>
      </c>
      <c r="D5" s="215"/>
      <c r="E5" s="215"/>
      <c r="F5" s="215"/>
      <c r="G5" s="215"/>
      <c r="H5" s="215"/>
      <c r="I5" s="216"/>
      <c r="L5" s="7"/>
      <c r="M5" s="7"/>
      <c r="N5" s="7"/>
      <c r="O5" s="7"/>
      <c r="P5" s="3"/>
      <c r="Q5" s="3"/>
      <c r="S5" s="4"/>
      <c r="T5" s="4"/>
      <c r="U5" s="4"/>
      <c r="AD5"/>
      <c r="AF5"/>
    </row>
    <row r="6" spans="1:36" ht="17.399999999999999" x14ac:dyDescent="0.3">
      <c r="A6" s="137" t="s">
        <v>59</v>
      </c>
      <c r="B6" s="138"/>
      <c r="C6" s="395" t="str">
        <f>'Jan22'!C6</f>
        <v>&lt;select from list in Jan tab only&gt;</v>
      </c>
      <c r="D6" s="396"/>
      <c r="E6" s="396"/>
      <c r="F6" s="396"/>
      <c r="G6" s="396"/>
      <c r="H6" s="396"/>
      <c r="I6" s="397"/>
      <c r="L6" s="7"/>
      <c r="M6" s="7"/>
      <c r="N6" s="7"/>
      <c r="O6" s="7"/>
      <c r="P6" s="3"/>
      <c r="Q6" s="3"/>
      <c r="R6" s="3"/>
      <c r="S6" s="4"/>
      <c r="T6" s="4"/>
      <c r="U6" s="4"/>
      <c r="V6" s="3"/>
      <c r="W6" s="3"/>
      <c r="X6" s="3"/>
      <c r="Y6" s="3"/>
      <c r="Z6" s="3"/>
      <c r="AA6" s="3"/>
      <c r="AB6" s="3"/>
      <c r="AC6" s="3"/>
      <c r="AD6" s="131" t="s">
        <v>77</v>
      </c>
      <c r="AE6" s="3"/>
      <c r="AF6" s="3"/>
      <c r="AG6" s="263">
        <f>AC38/12</f>
        <v>0</v>
      </c>
      <c r="AH6" s="3"/>
      <c r="AI6" s="3"/>
      <c r="AJ6" s="3"/>
    </row>
    <row r="7" spans="1:36" ht="15.6" x14ac:dyDescent="0.3">
      <c r="A7" s="137" t="s">
        <v>4</v>
      </c>
      <c r="B7" s="138"/>
      <c r="C7" s="280">
        <f>'Jan22'!C8</f>
        <v>2022</v>
      </c>
      <c r="D7" s="53"/>
      <c r="E7" s="53"/>
      <c r="F7" s="95"/>
      <c r="G7" s="95"/>
      <c r="H7" s="95"/>
      <c r="I7" s="95"/>
      <c r="M7" s="3"/>
      <c r="Q7" s="3"/>
      <c r="R7" s="3"/>
      <c r="S7" s="4"/>
      <c r="T7" s="4"/>
      <c r="U7" s="4"/>
      <c r="V7" s="3"/>
      <c r="W7" s="3"/>
      <c r="X7" s="3"/>
      <c r="Y7" s="3"/>
      <c r="Z7" s="3"/>
      <c r="AA7" s="3"/>
      <c r="AB7" s="3"/>
      <c r="AC7" s="3"/>
      <c r="AD7" s="3"/>
      <c r="AE7" s="3"/>
      <c r="AF7" s="3"/>
      <c r="AG7" s="3"/>
      <c r="AH7" s="3"/>
      <c r="AI7" s="3"/>
      <c r="AJ7" s="3"/>
    </row>
    <row r="8" spans="1:36" x14ac:dyDescent="0.25">
      <c r="A8" s="133"/>
      <c r="B8" s="135"/>
    </row>
    <row r="9" spans="1:36" ht="13.8" thickBot="1" x14ac:dyDescent="0.3">
      <c r="A9" s="133"/>
      <c r="B9" s="135"/>
      <c r="F9" s="99"/>
    </row>
    <row r="10" spans="1:36" x14ac:dyDescent="0.25">
      <c r="A10" s="133"/>
      <c r="B10" s="136"/>
      <c r="E10" s="390">
        <v>44562</v>
      </c>
      <c r="F10" s="391"/>
      <c r="G10" s="390">
        <v>44593</v>
      </c>
      <c r="H10" s="391"/>
      <c r="I10" s="390">
        <v>44621</v>
      </c>
      <c r="J10" s="391"/>
      <c r="K10" s="390">
        <v>44652</v>
      </c>
      <c r="L10" s="391"/>
      <c r="M10" s="390">
        <v>44682</v>
      </c>
      <c r="N10" s="391"/>
      <c r="O10" s="390">
        <v>44713</v>
      </c>
      <c r="P10" s="391"/>
      <c r="Q10" s="390">
        <v>44743</v>
      </c>
      <c r="R10" s="391"/>
      <c r="S10" s="390">
        <v>44774</v>
      </c>
      <c r="T10" s="391"/>
      <c r="U10" s="390">
        <v>44805</v>
      </c>
      <c r="V10" s="391"/>
      <c r="W10" s="390">
        <v>44835</v>
      </c>
      <c r="X10" s="391"/>
      <c r="Y10" s="390">
        <v>44866</v>
      </c>
      <c r="Z10" s="391"/>
      <c r="AA10" s="390">
        <v>44896</v>
      </c>
      <c r="AB10" s="391"/>
      <c r="AC10" s="103" t="s">
        <v>48</v>
      </c>
      <c r="AD10" s="104" t="s">
        <v>37</v>
      </c>
      <c r="AE10" s="103" t="s">
        <v>49</v>
      </c>
      <c r="AF10" s="104" t="s">
        <v>37</v>
      </c>
      <c r="AG10" s="103" t="s">
        <v>40</v>
      </c>
    </row>
    <row r="11" spans="1:36" x14ac:dyDescent="0.25">
      <c r="E11" s="17"/>
      <c r="F11" s="19"/>
      <c r="G11" s="17"/>
      <c r="H11" s="19"/>
      <c r="I11" s="17"/>
      <c r="J11" s="19"/>
      <c r="K11" s="18"/>
      <c r="L11" s="19"/>
      <c r="M11" s="17"/>
      <c r="N11" s="19"/>
      <c r="O11" s="18"/>
      <c r="P11" s="19"/>
      <c r="Q11" s="17"/>
      <c r="R11" s="19"/>
      <c r="S11" s="17"/>
      <c r="T11" s="19"/>
      <c r="U11" s="17"/>
      <c r="V11" s="19"/>
      <c r="W11" s="17"/>
      <c r="X11" s="19"/>
      <c r="Y11" s="17"/>
      <c r="Z11" s="19"/>
      <c r="AA11" s="17"/>
      <c r="AB11" s="18"/>
      <c r="AC11" s="105"/>
      <c r="AD11" s="106"/>
      <c r="AE11" s="107"/>
      <c r="AF11" s="106"/>
      <c r="AG11" s="107"/>
    </row>
    <row r="12" spans="1:36" x14ac:dyDescent="0.25">
      <c r="B12" s="44" t="s">
        <v>16</v>
      </c>
      <c r="C12" s="45" t="s">
        <v>52</v>
      </c>
      <c r="D12" s="45" t="s">
        <v>53</v>
      </c>
      <c r="E12" s="38" t="s">
        <v>46</v>
      </c>
      <c r="F12" s="28" t="s">
        <v>47</v>
      </c>
      <c r="G12" s="38" t="s">
        <v>46</v>
      </c>
      <c r="H12" s="28" t="s">
        <v>47</v>
      </c>
      <c r="I12" s="38" t="s">
        <v>46</v>
      </c>
      <c r="J12" s="28" t="s">
        <v>47</v>
      </c>
      <c r="K12" s="37" t="s">
        <v>46</v>
      </c>
      <c r="L12" s="28" t="s">
        <v>47</v>
      </c>
      <c r="M12" s="38" t="s">
        <v>46</v>
      </c>
      <c r="N12" s="28" t="s">
        <v>47</v>
      </c>
      <c r="O12" s="37" t="s">
        <v>46</v>
      </c>
      <c r="P12" s="28" t="s">
        <v>47</v>
      </c>
      <c r="Q12" s="38" t="s">
        <v>46</v>
      </c>
      <c r="R12" s="28" t="s">
        <v>47</v>
      </c>
      <c r="S12" s="38" t="s">
        <v>46</v>
      </c>
      <c r="T12" s="28" t="s">
        <v>47</v>
      </c>
      <c r="U12" s="38" t="s">
        <v>46</v>
      </c>
      <c r="V12" s="28" t="s">
        <v>47</v>
      </c>
      <c r="W12" s="38" t="s">
        <v>46</v>
      </c>
      <c r="X12" s="28" t="s">
        <v>47</v>
      </c>
      <c r="Y12" s="38" t="s">
        <v>46</v>
      </c>
      <c r="Z12" s="28" t="s">
        <v>47</v>
      </c>
      <c r="AA12" s="38" t="s">
        <v>46</v>
      </c>
      <c r="AB12" s="37" t="s">
        <v>47</v>
      </c>
      <c r="AC12" s="108"/>
      <c r="AD12" s="109"/>
      <c r="AE12" s="110"/>
      <c r="AF12" s="109"/>
      <c r="AG12" s="110"/>
    </row>
    <row r="13" spans="1:36" x14ac:dyDescent="0.25">
      <c r="A13">
        <v>1</v>
      </c>
      <c r="B13" s="196" t="str">
        <f>IF(ISBLANK('Jan22'!A17),"",'Jan22'!A17)</f>
        <v>Insert Project Title + UCD a/c no. + EU Reference No.</v>
      </c>
      <c r="C13" t="str">
        <f>'Jan22'!B17</f>
        <v>&lt;select from list in Jan tab only&gt;</v>
      </c>
      <c r="D13" s="32" t="str">
        <f>'Jan22'!C17</f>
        <v>WP &lt;insert&gt;</v>
      </c>
      <c r="E13" s="39">
        <f>'Jan22'!AI17</f>
        <v>0</v>
      </c>
      <c r="F13" s="40">
        <f t="shared" ref="F13:F27" si="0">E13*E$49</f>
        <v>0</v>
      </c>
      <c r="G13" s="39">
        <f>'Feb22'!AF17</f>
        <v>0</v>
      </c>
      <c r="H13" s="40">
        <f t="shared" ref="H13:H27" si="1">G13*G$49</f>
        <v>0</v>
      </c>
      <c r="I13" s="39">
        <f>'Mar22'!AI17</f>
        <v>0</v>
      </c>
      <c r="J13" s="40">
        <f t="shared" ref="J13:J27" si="2">I13*I$49</f>
        <v>0</v>
      </c>
      <c r="K13" s="39">
        <f>'Apr22'!AH17</f>
        <v>0</v>
      </c>
      <c r="L13" s="40">
        <f t="shared" ref="L13:L27" si="3">K13*K$49</f>
        <v>0</v>
      </c>
      <c r="M13" s="39">
        <f>'May22'!AI17</f>
        <v>0</v>
      </c>
      <c r="N13" s="40">
        <f t="shared" ref="N13:N27" si="4">M13*M$49</f>
        <v>0</v>
      </c>
      <c r="O13" s="39">
        <f>'Jun22'!AH17</f>
        <v>0</v>
      </c>
      <c r="P13" s="40">
        <f t="shared" ref="P13:P27" si="5">O13*O$49</f>
        <v>0</v>
      </c>
      <c r="Q13" s="39">
        <f>'Jul22'!AI17</f>
        <v>0</v>
      </c>
      <c r="R13" s="40">
        <f t="shared" ref="R13:R27" si="6">Q13*Q$49</f>
        <v>0</v>
      </c>
      <c r="S13" s="39">
        <f>'Aug22'!AI17</f>
        <v>0</v>
      </c>
      <c r="T13" s="40">
        <f t="shared" ref="T13:T27" si="7">S13*S$49</f>
        <v>0</v>
      </c>
      <c r="U13" s="39">
        <f>'Sep22'!AH17</f>
        <v>0</v>
      </c>
      <c r="V13" s="40">
        <f t="shared" ref="V13:V27" si="8">U13*U$49</f>
        <v>0</v>
      </c>
      <c r="W13" s="39">
        <f>'Oct22'!AI17</f>
        <v>0</v>
      </c>
      <c r="X13" s="40">
        <f t="shared" ref="X13:X27" si="9">W13*W$49</f>
        <v>0</v>
      </c>
      <c r="Y13" s="39">
        <f>'Nov22'!AH17</f>
        <v>0</v>
      </c>
      <c r="Z13" s="40">
        <f t="shared" ref="Z13:Z27" si="10">Y13*Y$49</f>
        <v>0</v>
      </c>
      <c r="AA13" s="39">
        <f>'Dec22'!AI17</f>
        <v>0</v>
      </c>
      <c r="AB13" s="41">
        <f t="shared" ref="AB13:AB27" si="11">AA13*AA$49</f>
        <v>0</v>
      </c>
      <c r="AC13" s="108">
        <f>E13+G13+I13+K13+M13+O13+Q13+S13+U13+W13+Y13+AA13</f>
        <v>0</v>
      </c>
      <c r="AD13" s="111" t="e">
        <f>AC13/$AC$38</f>
        <v>#DIV/0!</v>
      </c>
      <c r="AE13" s="112">
        <f t="shared" ref="AE13:AE38" si="12">F13+H13+J13+L13+N13+P13+R13+T13+V13+X13+Z13+AB13</f>
        <v>0</v>
      </c>
      <c r="AF13" s="111" t="e">
        <f>AE13/$AE$38</f>
        <v>#DIV/0!</v>
      </c>
      <c r="AG13" s="113" t="e">
        <f>AC13/$AG$6</f>
        <v>#DIV/0!</v>
      </c>
    </row>
    <row r="14" spans="1:36" x14ac:dyDescent="0.25">
      <c r="A14">
        <v>2</v>
      </c>
      <c r="B14" s="196" t="str">
        <f>IF(ISBLANK('Jan22'!A18),"",'Jan22'!A18)</f>
        <v>Insert Project Title + UCD a/c no. + EU Reference No.</v>
      </c>
      <c r="C14" t="str">
        <f>'Jan22'!B18</f>
        <v>&lt;select from list in Jan tab only&gt;</v>
      </c>
      <c r="D14" s="32" t="str">
        <f>'Jan22'!C18</f>
        <v>WP &lt;insert&gt;</v>
      </c>
      <c r="E14" s="39">
        <f>'Jan22'!AI18</f>
        <v>0</v>
      </c>
      <c r="F14" s="40">
        <f t="shared" si="0"/>
        <v>0</v>
      </c>
      <c r="G14" s="39">
        <f>'Feb22'!AF18</f>
        <v>0</v>
      </c>
      <c r="H14" s="40">
        <f t="shared" si="1"/>
        <v>0</v>
      </c>
      <c r="I14" s="39">
        <f>'Mar22'!AI18</f>
        <v>0</v>
      </c>
      <c r="J14" s="40">
        <f t="shared" si="2"/>
        <v>0</v>
      </c>
      <c r="K14" s="39">
        <f>'Apr22'!AH18</f>
        <v>0</v>
      </c>
      <c r="L14" s="40">
        <f t="shared" si="3"/>
        <v>0</v>
      </c>
      <c r="M14" s="39">
        <f>'May22'!AI18</f>
        <v>0</v>
      </c>
      <c r="N14" s="40">
        <f t="shared" si="4"/>
        <v>0</v>
      </c>
      <c r="O14" s="39">
        <f>'Jun22'!AH18</f>
        <v>0</v>
      </c>
      <c r="P14" s="40">
        <f t="shared" si="5"/>
        <v>0</v>
      </c>
      <c r="Q14" s="39">
        <f>'Jul22'!AI18</f>
        <v>0</v>
      </c>
      <c r="R14" s="40">
        <f t="shared" si="6"/>
        <v>0</v>
      </c>
      <c r="S14" s="39">
        <f>'Aug22'!AI18</f>
        <v>0</v>
      </c>
      <c r="T14" s="40">
        <f t="shared" si="7"/>
        <v>0</v>
      </c>
      <c r="U14" s="39">
        <f>'Sep22'!AH18</f>
        <v>0</v>
      </c>
      <c r="V14" s="40">
        <f t="shared" si="8"/>
        <v>0</v>
      </c>
      <c r="W14" s="39">
        <f>'Oct22'!AI18</f>
        <v>0</v>
      </c>
      <c r="X14" s="40">
        <f t="shared" si="9"/>
        <v>0</v>
      </c>
      <c r="Y14" s="39">
        <f>'Nov22'!AH18</f>
        <v>0</v>
      </c>
      <c r="Z14" s="40">
        <f t="shared" si="10"/>
        <v>0</v>
      </c>
      <c r="AA14" s="39">
        <f>'Dec22'!AI18</f>
        <v>0</v>
      </c>
      <c r="AB14" s="41">
        <f t="shared" si="11"/>
        <v>0</v>
      </c>
      <c r="AC14" s="108">
        <f t="shared" ref="AC14:AC27" si="13">E14+G14+I14+K14+M14+O14+Q14+S14+U14+W14+Y14+AA14</f>
        <v>0</v>
      </c>
      <c r="AD14" s="111" t="e">
        <f t="shared" ref="AD14:AD27" si="14">AC14/$AC$38</f>
        <v>#DIV/0!</v>
      </c>
      <c r="AE14" s="112">
        <f t="shared" si="12"/>
        <v>0</v>
      </c>
      <c r="AF14" s="111" t="e">
        <f t="shared" ref="AF14:AF27" si="15">AE14/$AE$38</f>
        <v>#DIV/0!</v>
      </c>
      <c r="AG14" s="113" t="e">
        <f t="shared" ref="AG14:AG27" si="16">AC14/$AG$6</f>
        <v>#DIV/0!</v>
      </c>
    </row>
    <row r="15" spans="1:36" x14ac:dyDescent="0.25">
      <c r="A15">
        <v>3</v>
      </c>
      <c r="B15" s="196" t="str">
        <f>IF(ISBLANK('Jan22'!A19),"",'Jan22'!A19)</f>
        <v>Insert Project Title + UCD a/c no. + EU Reference No.</v>
      </c>
      <c r="C15" t="str">
        <f>'Jan22'!B19</f>
        <v>&lt;select from list in Jan tab only&gt;</v>
      </c>
      <c r="D15" s="32" t="str">
        <f>'Jan22'!C19</f>
        <v>WP &lt;insert&gt;</v>
      </c>
      <c r="E15" s="39">
        <f>'Jan22'!AI19</f>
        <v>0</v>
      </c>
      <c r="F15" s="40">
        <f t="shared" si="0"/>
        <v>0</v>
      </c>
      <c r="G15" s="39">
        <f>'Feb22'!AF19</f>
        <v>0</v>
      </c>
      <c r="H15" s="40">
        <f t="shared" si="1"/>
        <v>0</v>
      </c>
      <c r="I15" s="39">
        <f>'Mar22'!AI19</f>
        <v>0</v>
      </c>
      <c r="J15" s="40">
        <f t="shared" si="2"/>
        <v>0</v>
      </c>
      <c r="K15" s="39">
        <f>'Apr22'!AH19</f>
        <v>0</v>
      </c>
      <c r="L15" s="40">
        <f t="shared" si="3"/>
        <v>0</v>
      </c>
      <c r="M15" s="39">
        <f>'May22'!AI19</f>
        <v>0</v>
      </c>
      <c r="N15" s="40">
        <f t="shared" si="4"/>
        <v>0</v>
      </c>
      <c r="O15" s="39">
        <f>'Jun22'!AH19</f>
        <v>0</v>
      </c>
      <c r="P15" s="40">
        <f t="shared" si="5"/>
        <v>0</v>
      </c>
      <c r="Q15" s="39">
        <f>'Jul22'!AI19</f>
        <v>0</v>
      </c>
      <c r="R15" s="40">
        <f t="shared" si="6"/>
        <v>0</v>
      </c>
      <c r="S15" s="39">
        <f>'Aug22'!AI19</f>
        <v>0</v>
      </c>
      <c r="T15" s="40">
        <f t="shared" si="7"/>
        <v>0</v>
      </c>
      <c r="U15" s="39">
        <f>'Sep22'!AH19</f>
        <v>0</v>
      </c>
      <c r="V15" s="40">
        <f t="shared" si="8"/>
        <v>0</v>
      </c>
      <c r="W15" s="39">
        <f>'Oct22'!AI19</f>
        <v>0</v>
      </c>
      <c r="X15" s="40">
        <f t="shared" si="9"/>
        <v>0</v>
      </c>
      <c r="Y15" s="39">
        <f>'Nov22'!AH19</f>
        <v>0</v>
      </c>
      <c r="Z15" s="40">
        <f t="shared" si="10"/>
        <v>0</v>
      </c>
      <c r="AA15" s="39">
        <f>'Dec22'!AI19</f>
        <v>0</v>
      </c>
      <c r="AB15" s="41">
        <f t="shared" si="11"/>
        <v>0</v>
      </c>
      <c r="AC15" s="108">
        <f t="shared" si="13"/>
        <v>0</v>
      </c>
      <c r="AD15" s="111" t="e">
        <f t="shared" si="14"/>
        <v>#DIV/0!</v>
      </c>
      <c r="AE15" s="112">
        <f t="shared" si="12"/>
        <v>0</v>
      </c>
      <c r="AF15" s="111" t="e">
        <f t="shared" si="15"/>
        <v>#DIV/0!</v>
      </c>
      <c r="AG15" s="113" t="e">
        <f t="shared" si="16"/>
        <v>#DIV/0!</v>
      </c>
    </row>
    <row r="16" spans="1:36" x14ac:dyDescent="0.25">
      <c r="A16">
        <v>4</v>
      </c>
      <c r="B16" s="196" t="str">
        <f>IF(ISBLANK('Jan22'!A20),"",'Jan22'!A20)</f>
        <v>Insert Project Title + UCD a/c no. + EU Reference No.</v>
      </c>
      <c r="C16" t="str">
        <f>'Jan22'!B20</f>
        <v>&lt;select from list in Jan tab only&gt;</v>
      </c>
      <c r="D16" s="32" t="str">
        <f>'Jan22'!C20</f>
        <v>WP &lt;insert&gt;</v>
      </c>
      <c r="E16" s="39">
        <f>'Jan22'!AI20</f>
        <v>0</v>
      </c>
      <c r="F16" s="40">
        <f t="shared" si="0"/>
        <v>0</v>
      </c>
      <c r="G16" s="39">
        <f>'Feb22'!AF20</f>
        <v>0</v>
      </c>
      <c r="H16" s="40">
        <f t="shared" si="1"/>
        <v>0</v>
      </c>
      <c r="I16" s="39">
        <f>'Mar22'!AI20</f>
        <v>0</v>
      </c>
      <c r="J16" s="40">
        <f t="shared" si="2"/>
        <v>0</v>
      </c>
      <c r="K16" s="39">
        <f>'Apr22'!AH20</f>
        <v>0</v>
      </c>
      <c r="L16" s="40">
        <f t="shared" si="3"/>
        <v>0</v>
      </c>
      <c r="M16" s="39">
        <f>'May22'!AI20</f>
        <v>0</v>
      </c>
      <c r="N16" s="40">
        <f t="shared" si="4"/>
        <v>0</v>
      </c>
      <c r="O16" s="39">
        <f>'Jun22'!AH20</f>
        <v>0</v>
      </c>
      <c r="P16" s="40">
        <f t="shared" si="5"/>
        <v>0</v>
      </c>
      <c r="Q16" s="39">
        <f>'Jul22'!AI20</f>
        <v>0</v>
      </c>
      <c r="R16" s="40">
        <f t="shared" si="6"/>
        <v>0</v>
      </c>
      <c r="S16" s="39">
        <f>'Aug22'!AI20</f>
        <v>0</v>
      </c>
      <c r="T16" s="40">
        <f t="shared" si="7"/>
        <v>0</v>
      </c>
      <c r="U16" s="39">
        <f>'Sep22'!AH20</f>
        <v>0</v>
      </c>
      <c r="V16" s="40">
        <f t="shared" si="8"/>
        <v>0</v>
      </c>
      <c r="W16" s="39">
        <f>'Oct22'!AI20</f>
        <v>0</v>
      </c>
      <c r="X16" s="40">
        <f t="shared" si="9"/>
        <v>0</v>
      </c>
      <c r="Y16" s="39">
        <f>'Nov22'!AH20</f>
        <v>0</v>
      </c>
      <c r="Z16" s="40">
        <f t="shared" si="10"/>
        <v>0</v>
      </c>
      <c r="AA16" s="39">
        <f>'Dec22'!AI20</f>
        <v>0</v>
      </c>
      <c r="AB16" s="41">
        <f t="shared" si="11"/>
        <v>0</v>
      </c>
      <c r="AC16" s="108">
        <f t="shared" si="13"/>
        <v>0</v>
      </c>
      <c r="AD16" s="111" t="e">
        <f t="shared" si="14"/>
        <v>#DIV/0!</v>
      </c>
      <c r="AE16" s="112">
        <f t="shared" si="12"/>
        <v>0</v>
      </c>
      <c r="AF16" s="111" t="e">
        <f t="shared" si="15"/>
        <v>#DIV/0!</v>
      </c>
      <c r="AG16" s="113" t="e">
        <f t="shared" si="16"/>
        <v>#DIV/0!</v>
      </c>
    </row>
    <row r="17" spans="1:33" x14ac:dyDescent="0.25">
      <c r="A17">
        <v>5</v>
      </c>
      <c r="B17" s="196" t="str">
        <f>IF(ISBLANK('Jan22'!A21),"",'Jan22'!A21)</f>
        <v>Insert Project Title + UCD a/c no. + EU Reference No.</v>
      </c>
      <c r="C17" t="str">
        <f>'Jan22'!B21</f>
        <v>&lt;select from list in Jan tab only&gt;</v>
      </c>
      <c r="D17" s="32" t="str">
        <f>'Jan22'!C21</f>
        <v>WP &lt;insert&gt;</v>
      </c>
      <c r="E17" s="39">
        <f>'Jan22'!AI21</f>
        <v>0</v>
      </c>
      <c r="F17" s="40">
        <f t="shared" si="0"/>
        <v>0</v>
      </c>
      <c r="G17" s="39">
        <f>'Feb22'!AF21</f>
        <v>0</v>
      </c>
      <c r="H17" s="40">
        <f t="shared" si="1"/>
        <v>0</v>
      </c>
      <c r="I17" s="39">
        <f>'Mar22'!AI21</f>
        <v>0</v>
      </c>
      <c r="J17" s="40">
        <f t="shared" si="2"/>
        <v>0</v>
      </c>
      <c r="K17" s="39">
        <f>'Apr22'!AH21</f>
        <v>0</v>
      </c>
      <c r="L17" s="40">
        <f t="shared" si="3"/>
        <v>0</v>
      </c>
      <c r="M17" s="39">
        <f>'May22'!AI21</f>
        <v>0</v>
      </c>
      <c r="N17" s="40">
        <f t="shared" si="4"/>
        <v>0</v>
      </c>
      <c r="O17" s="39">
        <f>'Jun22'!AH21</f>
        <v>0</v>
      </c>
      <c r="P17" s="40">
        <f t="shared" si="5"/>
        <v>0</v>
      </c>
      <c r="Q17" s="39">
        <f>'Jul22'!AI21</f>
        <v>0</v>
      </c>
      <c r="R17" s="40">
        <f t="shared" si="6"/>
        <v>0</v>
      </c>
      <c r="S17" s="39">
        <f>'Aug22'!AI21</f>
        <v>0</v>
      </c>
      <c r="T17" s="40">
        <f t="shared" si="7"/>
        <v>0</v>
      </c>
      <c r="U17" s="39">
        <f>'Sep22'!AH21</f>
        <v>0</v>
      </c>
      <c r="V17" s="40">
        <f t="shared" si="8"/>
        <v>0</v>
      </c>
      <c r="W17" s="39">
        <f>'Oct22'!AI21</f>
        <v>0</v>
      </c>
      <c r="X17" s="40">
        <f t="shared" si="9"/>
        <v>0</v>
      </c>
      <c r="Y17" s="39">
        <f>'Nov22'!AH21</f>
        <v>0</v>
      </c>
      <c r="Z17" s="40">
        <f t="shared" si="10"/>
        <v>0</v>
      </c>
      <c r="AA17" s="39">
        <f>'Dec22'!AI21</f>
        <v>0</v>
      </c>
      <c r="AB17" s="41">
        <f t="shared" si="11"/>
        <v>0</v>
      </c>
      <c r="AC17" s="108">
        <f t="shared" si="13"/>
        <v>0</v>
      </c>
      <c r="AD17" s="111" t="e">
        <f t="shared" si="14"/>
        <v>#DIV/0!</v>
      </c>
      <c r="AE17" s="112">
        <f t="shared" si="12"/>
        <v>0</v>
      </c>
      <c r="AF17" s="111" t="e">
        <f t="shared" si="15"/>
        <v>#DIV/0!</v>
      </c>
      <c r="AG17" s="113" t="e">
        <f t="shared" si="16"/>
        <v>#DIV/0!</v>
      </c>
    </row>
    <row r="18" spans="1:33" x14ac:dyDescent="0.25">
      <c r="A18">
        <v>6</v>
      </c>
      <c r="B18" s="196" t="str">
        <f>IF(ISBLANK('Jan22'!A22),"",'Jan22'!A22)</f>
        <v>Insert Project Title + UCD a/c no. + EU Reference No.</v>
      </c>
      <c r="C18" t="str">
        <f>'Jan22'!B22</f>
        <v>&lt;select from list in Jan tab only&gt;</v>
      </c>
      <c r="D18" s="32" t="str">
        <f>'Jan22'!C22</f>
        <v>WP &lt;insert&gt;</v>
      </c>
      <c r="E18" s="39">
        <f>'Jan22'!AI22</f>
        <v>0</v>
      </c>
      <c r="F18" s="40">
        <f t="shared" si="0"/>
        <v>0</v>
      </c>
      <c r="G18" s="39">
        <f>'Feb22'!AF22</f>
        <v>0</v>
      </c>
      <c r="H18" s="40">
        <f t="shared" si="1"/>
        <v>0</v>
      </c>
      <c r="I18" s="39">
        <f>'Mar22'!AI22</f>
        <v>0</v>
      </c>
      <c r="J18" s="40">
        <f t="shared" si="2"/>
        <v>0</v>
      </c>
      <c r="K18" s="39">
        <f>'Apr22'!AH22</f>
        <v>0</v>
      </c>
      <c r="L18" s="40">
        <f t="shared" si="3"/>
        <v>0</v>
      </c>
      <c r="M18" s="39">
        <f>'May22'!AI22</f>
        <v>0</v>
      </c>
      <c r="N18" s="40">
        <f t="shared" si="4"/>
        <v>0</v>
      </c>
      <c r="O18" s="39">
        <f>'Jun22'!AH22</f>
        <v>0</v>
      </c>
      <c r="P18" s="40">
        <f t="shared" si="5"/>
        <v>0</v>
      </c>
      <c r="Q18" s="39">
        <f>'Jul22'!AI22</f>
        <v>0</v>
      </c>
      <c r="R18" s="40">
        <f t="shared" si="6"/>
        <v>0</v>
      </c>
      <c r="S18" s="39">
        <f>'Aug22'!AI22</f>
        <v>0</v>
      </c>
      <c r="T18" s="40">
        <f t="shared" si="7"/>
        <v>0</v>
      </c>
      <c r="U18" s="39">
        <f>'Sep22'!AH22</f>
        <v>0</v>
      </c>
      <c r="V18" s="40">
        <f t="shared" si="8"/>
        <v>0</v>
      </c>
      <c r="W18" s="39">
        <f>'Oct22'!AI22</f>
        <v>0</v>
      </c>
      <c r="X18" s="40">
        <f t="shared" si="9"/>
        <v>0</v>
      </c>
      <c r="Y18" s="39">
        <f>'Nov22'!AH22</f>
        <v>0</v>
      </c>
      <c r="Z18" s="40">
        <f t="shared" si="10"/>
        <v>0</v>
      </c>
      <c r="AA18" s="39">
        <f>'Dec22'!AI22</f>
        <v>0</v>
      </c>
      <c r="AB18" s="41">
        <f t="shared" si="11"/>
        <v>0</v>
      </c>
      <c r="AC18" s="108">
        <f t="shared" si="13"/>
        <v>0</v>
      </c>
      <c r="AD18" s="111" t="e">
        <f t="shared" si="14"/>
        <v>#DIV/0!</v>
      </c>
      <c r="AE18" s="112">
        <f t="shared" si="12"/>
        <v>0</v>
      </c>
      <c r="AF18" s="111" t="e">
        <f t="shared" si="15"/>
        <v>#DIV/0!</v>
      </c>
      <c r="AG18" s="113" t="e">
        <f t="shared" si="16"/>
        <v>#DIV/0!</v>
      </c>
    </row>
    <row r="19" spans="1:33" x14ac:dyDescent="0.25">
      <c r="A19">
        <v>7</v>
      </c>
      <c r="B19" s="196" t="str">
        <f>IF(ISBLANK('Jan22'!A23),"",'Jan22'!A23)</f>
        <v>Insert Project Title + UCD a/c no. + EU Reference No.</v>
      </c>
      <c r="C19" t="str">
        <f>'Jan22'!B23</f>
        <v>&lt;select from list in Jan tab only&gt;</v>
      </c>
      <c r="D19" s="32" t="str">
        <f>'Jan22'!C23</f>
        <v>WP &lt;insert&gt;</v>
      </c>
      <c r="E19" s="39">
        <f>'Jan22'!AI23</f>
        <v>0</v>
      </c>
      <c r="F19" s="40">
        <f t="shared" si="0"/>
        <v>0</v>
      </c>
      <c r="G19" s="39">
        <f>'Feb22'!AF23</f>
        <v>0</v>
      </c>
      <c r="H19" s="40">
        <f t="shared" si="1"/>
        <v>0</v>
      </c>
      <c r="I19" s="39">
        <f>'Mar22'!AI23</f>
        <v>0</v>
      </c>
      <c r="J19" s="40">
        <f t="shared" si="2"/>
        <v>0</v>
      </c>
      <c r="K19" s="39">
        <f>'Apr22'!AH23</f>
        <v>0</v>
      </c>
      <c r="L19" s="40">
        <f t="shared" si="3"/>
        <v>0</v>
      </c>
      <c r="M19" s="39">
        <f>'May22'!AI23</f>
        <v>0</v>
      </c>
      <c r="N19" s="40">
        <f t="shared" si="4"/>
        <v>0</v>
      </c>
      <c r="O19" s="39">
        <f>'Jun22'!AH23</f>
        <v>0</v>
      </c>
      <c r="P19" s="40">
        <f t="shared" si="5"/>
        <v>0</v>
      </c>
      <c r="Q19" s="39">
        <f>'Jul22'!AI23</f>
        <v>0</v>
      </c>
      <c r="R19" s="40">
        <f t="shared" si="6"/>
        <v>0</v>
      </c>
      <c r="S19" s="39">
        <f>'Aug22'!AI23</f>
        <v>0</v>
      </c>
      <c r="T19" s="40">
        <f t="shared" si="7"/>
        <v>0</v>
      </c>
      <c r="U19" s="39">
        <f>'Sep22'!AH23</f>
        <v>0</v>
      </c>
      <c r="V19" s="40">
        <f t="shared" si="8"/>
        <v>0</v>
      </c>
      <c r="W19" s="39">
        <f>'Oct22'!AI23</f>
        <v>0</v>
      </c>
      <c r="X19" s="40">
        <f t="shared" si="9"/>
        <v>0</v>
      </c>
      <c r="Y19" s="39">
        <f>'Nov22'!AH23</f>
        <v>0</v>
      </c>
      <c r="Z19" s="40">
        <f t="shared" si="10"/>
        <v>0</v>
      </c>
      <c r="AA19" s="39">
        <f>'Dec22'!AI23</f>
        <v>0</v>
      </c>
      <c r="AB19" s="41">
        <f t="shared" si="11"/>
        <v>0</v>
      </c>
      <c r="AC19" s="108">
        <f t="shared" si="13"/>
        <v>0</v>
      </c>
      <c r="AD19" s="111" t="e">
        <f t="shared" si="14"/>
        <v>#DIV/0!</v>
      </c>
      <c r="AE19" s="112">
        <f t="shared" si="12"/>
        <v>0</v>
      </c>
      <c r="AF19" s="111" t="e">
        <f t="shared" si="15"/>
        <v>#DIV/0!</v>
      </c>
      <c r="AG19" s="113" t="e">
        <f t="shared" si="16"/>
        <v>#DIV/0!</v>
      </c>
    </row>
    <row r="20" spans="1:33" x14ac:dyDescent="0.25">
      <c r="A20">
        <v>8</v>
      </c>
      <c r="B20" s="196" t="str">
        <f>IF(ISBLANK('Jan22'!A24),"",'Jan22'!A24)</f>
        <v>Insert Project Title + UCD a/c no. + EU Reference No.</v>
      </c>
      <c r="C20" t="str">
        <f>'Jan22'!B24</f>
        <v>&lt;select from list in Jan tab only&gt;</v>
      </c>
      <c r="D20" s="32" t="str">
        <f>'Jan22'!C24</f>
        <v>WP &lt;insert&gt;</v>
      </c>
      <c r="E20" s="39">
        <f>'Jan22'!AI24</f>
        <v>0</v>
      </c>
      <c r="F20" s="40">
        <f t="shared" si="0"/>
        <v>0</v>
      </c>
      <c r="G20" s="39">
        <f>'Feb22'!AF24</f>
        <v>0</v>
      </c>
      <c r="H20" s="40">
        <f t="shared" si="1"/>
        <v>0</v>
      </c>
      <c r="I20" s="39">
        <f>'Mar22'!AI24</f>
        <v>0</v>
      </c>
      <c r="J20" s="40">
        <f t="shared" si="2"/>
        <v>0</v>
      </c>
      <c r="K20" s="39">
        <f>'Apr22'!AH24</f>
        <v>0</v>
      </c>
      <c r="L20" s="40">
        <f t="shared" si="3"/>
        <v>0</v>
      </c>
      <c r="M20" s="39">
        <f>'May22'!AI24</f>
        <v>0</v>
      </c>
      <c r="N20" s="40">
        <f t="shared" si="4"/>
        <v>0</v>
      </c>
      <c r="O20" s="39">
        <f>'Jun22'!AH24</f>
        <v>0</v>
      </c>
      <c r="P20" s="40">
        <f t="shared" si="5"/>
        <v>0</v>
      </c>
      <c r="Q20" s="39">
        <f>'Jul22'!AI24</f>
        <v>0</v>
      </c>
      <c r="R20" s="40">
        <f t="shared" si="6"/>
        <v>0</v>
      </c>
      <c r="S20" s="39">
        <f>'Aug22'!AI24</f>
        <v>0</v>
      </c>
      <c r="T20" s="40">
        <f t="shared" si="7"/>
        <v>0</v>
      </c>
      <c r="U20" s="39">
        <f>'Sep22'!AH24</f>
        <v>0</v>
      </c>
      <c r="V20" s="40">
        <f t="shared" si="8"/>
        <v>0</v>
      </c>
      <c r="W20" s="39">
        <f>'Oct22'!AI24</f>
        <v>0</v>
      </c>
      <c r="X20" s="40">
        <f t="shared" si="9"/>
        <v>0</v>
      </c>
      <c r="Y20" s="39">
        <f>'Nov22'!AH24</f>
        <v>0</v>
      </c>
      <c r="Z20" s="40">
        <f t="shared" si="10"/>
        <v>0</v>
      </c>
      <c r="AA20" s="39">
        <f>'Dec22'!AI24</f>
        <v>0</v>
      </c>
      <c r="AB20" s="41">
        <f t="shared" si="11"/>
        <v>0</v>
      </c>
      <c r="AC20" s="108">
        <f t="shared" si="13"/>
        <v>0</v>
      </c>
      <c r="AD20" s="111" t="e">
        <f t="shared" si="14"/>
        <v>#DIV/0!</v>
      </c>
      <c r="AE20" s="112">
        <f t="shared" si="12"/>
        <v>0</v>
      </c>
      <c r="AF20" s="111" t="e">
        <f t="shared" si="15"/>
        <v>#DIV/0!</v>
      </c>
      <c r="AG20" s="113" t="e">
        <f t="shared" si="16"/>
        <v>#DIV/0!</v>
      </c>
    </row>
    <row r="21" spans="1:33" x14ac:dyDescent="0.25">
      <c r="A21">
        <v>9</v>
      </c>
      <c r="B21" s="196" t="str">
        <f>IF(ISBLANK('Jan22'!A25),"",'Jan22'!A25)</f>
        <v>Insert Project Title + UCD a/c no. + EU Reference No.</v>
      </c>
      <c r="C21" t="str">
        <f>'Jan22'!B25</f>
        <v>&lt;select from list in Jan tab only&gt;</v>
      </c>
      <c r="D21" s="32" t="str">
        <f>'Jan22'!C25</f>
        <v>WP &lt;insert&gt;</v>
      </c>
      <c r="E21" s="39">
        <f>'Jan22'!AI25</f>
        <v>0</v>
      </c>
      <c r="F21" s="40">
        <f t="shared" si="0"/>
        <v>0</v>
      </c>
      <c r="G21" s="39">
        <f>'Feb22'!AF25</f>
        <v>0</v>
      </c>
      <c r="H21" s="40">
        <f t="shared" si="1"/>
        <v>0</v>
      </c>
      <c r="I21" s="39">
        <f>'Mar22'!AI25</f>
        <v>0</v>
      </c>
      <c r="J21" s="40">
        <f t="shared" si="2"/>
        <v>0</v>
      </c>
      <c r="K21" s="39">
        <f>'Apr22'!AH25</f>
        <v>0</v>
      </c>
      <c r="L21" s="40">
        <f t="shared" si="3"/>
        <v>0</v>
      </c>
      <c r="M21" s="39">
        <f>'May22'!AI25</f>
        <v>0</v>
      </c>
      <c r="N21" s="40">
        <f t="shared" si="4"/>
        <v>0</v>
      </c>
      <c r="O21" s="39">
        <f>'Jun22'!AH25</f>
        <v>0</v>
      </c>
      <c r="P21" s="40">
        <f t="shared" si="5"/>
        <v>0</v>
      </c>
      <c r="Q21" s="39">
        <f>'Jul22'!AI25</f>
        <v>0</v>
      </c>
      <c r="R21" s="40">
        <f t="shared" si="6"/>
        <v>0</v>
      </c>
      <c r="S21" s="39">
        <f>'Aug22'!AI25</f>
        <v>0</v>
      </c>
      <c r="T21" s="40">
        <f t="shared" si="7"/>
        <v>0</v>
      </c>
      <c r="U21" s="39">
        <f>'Sep22'!AH25</f>
        <v>0</v>
      </c>
      <c r="V21" s="40">
        <f t="shared" si="8"/>
        <v>0</v>
      </c>
      <c r="W21" s="39">
        <f>'Oct22'!AI25</f>
        <v>0</v>
      </c>
      <c r="X21" s="40">
        <f t="shared" si="9"/>
        <v>0</v>
      </c>
      <c r="Y21" s="39">
        <f>'Nov22'!AH25</f>
        <v>0</v>
      </c>
      <c r="Z21" s="40">
        <f t="shared" si="10"/>
        <v>0</v>
      </c>
      <c r="AA21" s="39">
        <f>'Dec22'!AI25</f>
        <v>0</v>
      </c>
      <c r="AB21" s="41">
        <f t="shared" si="11"/>
        <v>0</v>
      </c>
      <c r="AC21" s="108">
        <f t="shared" si="13"/>
        <v>0</v>
      </c>
      <c r="AD21" s="111" t="e">
        <f t="shared" si="14"/>
        <v>#DIV/0!</v>
      </c>
      <c r="AE21" s="112">
        <f t="shared" si="12"/>
        <v>0</v>
      </c>
      <c r="AF21" s="111" t="e">
        <f t="shared" si="15"/>
        <v>#DIV/0!</v>
      </c>
      <c r="AG21" s="113" t="e">
        <f t="shared" si="16"/>
        <v>#DIV/0!</v>
      </c>
    </row>
    <row r="22" spans="1:33" x14ac:dyDescent="0.25">
      <c r="A22">
        <v>10</v>
      </c>
      <c r="B22" s="196" t="str">
        <f>IF(ISBLANK('Jan22'!A26),"",'Jan22'!A26)</f>
        <v>Insert Project Title + UCD a/c no. + EU Reference No.</v>
      </c>
      <c r="C22" t="str">
        <f>'Jan22'!B26</f>
        <v>&lt;select from list in Jan tab only&gt;</v>
      </c>
      <c r="D22" s="32" t="str">
        <f>'Jan22'!C26</f>
        <v>WP &lt;insert&gt;</v>
      </c>
      <c r="E22" s="39">
        <f>'Jan22'!AI26</f>
        <v>0</v>
      </c>
      <c r="F22" s="40">
        <f t="shared" si="0"/>
        <v>0</v>
      </c>
      <c r="G22" s="39">
        <f>'Feb22'!AF26</f>
        <v>0</v>
      </c>
      <c r="H22" s="40">
        <f t="shared" si="1"/>
        <v>0</v>
      </c>
      <c r="I22" s="39">
        <f>'Mar22'!AI26</f>
        <v>0</v>
      </c>
      <c r="J22" s="40">
        <f t="shared" si="2"/>
        <v>0</v>
      </c>
      <c r="K22" s="39">
        <f>'Apr22'!AH26</f>
        <v>0</v>
      </c>
      <c r="L22" s="40">
        <f t="shared" si="3"/>
        <v>0</v>
      </c>
      <c r="M22" s="39">
        <f>'May22'!AI26</f>
        <v>0</v>
      </c>
      <c r="N22" s="40">
        <f t="shared" si="4"/>
        <v>0</v>
      </c>
      <c r="O22" s="39">
        <f>'Jun22'!AH26</f>
        <v>0</v>
      </c>
      <c r="P22" s="40">
        <f t="shared" si="5"/>
        <v>0</v>
      </c>
      <c r="Q22" s="39">
        <f>'Jul22'!AI26</f>
        <v>0</v>
      </c>
      <c r="R22" s="40">
        <f t="shared" si="6"/>
        <v>0</v>
      </c>
      <c r="S22" s="39">
        <f>'Aug22'!AI26</f>
        <v>0</v>
      </c>
      <c r="T22" s="40">
        <f t="shared" si="7"/>
        <v>0</v>
      </c>
      <c r="U22" s="39">
        <f>'Sep22'!AH26</f>
        <v>0</v>
      </c>
      <c r="V22" s="40">
        <f t="shared" si="8"/>
        <v>0</v>
      </c>
      <c r="W22" s="39">
        <f>'Oct22'!AI26</f>
        <v>0</v>
      </c>
      <c r="X22" s="40">
        <f t="shared" si="9"/>
        <v>0</v>
      </c>
      <c r="Y22" s="39">
        <f>'Nov22'!AH26</f>
        <v>0</v>
      </c>
      <c r="Z22" s="40">
        <f t="shared" si="10"/>
        <v>0</v>
      </c>
      <c r="AA22" s="39">
        <f>'Dec22'!AI26</f>
        <v>0</v>
      </c>
      <c r="AB22" s="41">
        <f t="shared" si="11"/>
        <v>0</v>
      </c>
      <c r="AC22" s="108">
        <f t="shared" si="13"/>
        <v>0</v>
      </c>
      <c r="AD22" s="111" t="e">
        <f t="shared" si="14"/>
        <v>#DIV/0!</v>
      </c>
      <c r="AE22" s="112">
        <f t="shared" si="12"/>
        <v>0</v>
      </c>
      <c r="AF22" s="111" t="e">
        <f t="shared" si="15"/>
        <v>#DIV/0!</v>
      </c>
      <c r="AG22" s="113" t="e">
        <f t="shared" si="16"/>
        <v>#DIV/0!</v>
      </c>
    </row>
    <row r="23" spans="1:33" x14ac:dyDescent="0.25">
      <c r="A23">
        <v>11</v>
      </c>
      <c r="B23" s="196" t="str">
        <f>IF(ISBLANK('Jan22'!A27),"",'Jan22'!A27)</f>
        <v>Insert Project Title + UCD a/c no. + EU Reference No.</v>
      </c>
      <c r="C23" t="str">
        <f>'Jan22'!B27</f>
        <v>&lt;select from list in Jan tab only&gt;</v>
      </c>
      <c r="D23" s="32" t="str">
        <f>'Jan22'!C27</f>
        <v>WP &lt;insert&gt;</v>
      </c>
      <c r="E23" s="39">
        <f>'Jan22'!AI27</f>
        <v>0</v>
      </c>
      <c r="F23" s="40">
        <f t="shared" si="0"/>
        <v>0</v>
      </c>
      <c r="G23" s="39">
        <f>'Feb22'!AF27</f>
        <v>0</v>
      </c>
      <c r="H23" s="40">
        <f t="shared" si="1"/>
        <v>0</v>
      </c>
      <c r="I23" s="39">
        <f>'Mar22'!AI27</f>
        <v>0</v>
      </c>
      <c r="J23" s="40">
        <f t="shared" si="2"/>
        <v>0</v>
      </c>
      <c r="K23" s="39">
        <f>'Apr22'!AH27</f>
        <v>0</v>
      </c>
      <c r="L23" s="40">
        <f t="shared" si="3"/>
        <v>0</v>
      </c>
      <c r="M23" s="39">
        <f>'May22'!AI27</f>
        <v>0</v>
      </c>
      <c r="N23" s="40">
        <f t="shared" si="4"/>
        <v>0</v>
      </c>
      <c r="O23" s="39">
        <f>'Jun22'!AH27</f>
        <v>0</v>
      </c>
      <c r="P23" s="40">
        <f t="shared" si="5"/>
        <v>0</v>
      </c>
      <c r="Q23" s="39">
        <f>'Jul22'!AI27</f>
        <v>0</v>
      </c>
      <c r="R23" s="40">
        <f t="shared" si="6"/>
        <v>0</v>
      </c>
      <c r="S23" s="39">
        <f>'Aug22'!AI27</f>
        <v>0</v>
      </c>
      <c r="T23" s="40">
        <f t="shared" si="7"/>
        <v>0</v>
      </c>
      <c r="U23" s="39">
        <f>'Sep22'!AH27</f>
        <v>0</v>
      </c>
      <c r="V23" s="40">
        <f t="shared" si="8"/>
        <v>0</v>
      </c>
      <c r="W23" s="39">
        <f>'Oct22'!AI27</f>
        <v>0</v>
      </c>
      <c r="X23" s="40">
        <f t="shared" si="9"/>
        <v>0</v>
      </c>
      <c r="Y23" s="39">
        <f>'Nov22'!AH27</f>
        <v>0</v>
      </c>
      <c r="Z23" s="40">
        <f t="shared" si="10"/>
        <v>0</v>
      </c>
      <c r="AA23" s="39">
        <f>'Dec22'!AI27</f>
        <v>0</v>
      </c>
      <c r="AB23" s="41">
        <f t="shared" si="11"/>
        <v>0</v>
      </c>
      <c r="AC23" s="108">
        <f t="shared" si="13"/>
        <v>0</v>
      </c>
      <c r="AD23" s="111" t="e">
        <f t="shared" si="14"/>
        <v>#DIV/0!</v>
      </c>
      <c r="AE23" s="112">
        <f t="shared" si="12"/>
        <v>0</v>
      </c>
      <c r="AF23" s="111" t="e">
        <f t="shared" si="15"/>
        <v>#DIV/0!</v>
      </c>
      <c r="AG23" s="113" t="e">
        <f t="shared" si="16"/>
        <v>#DIV/0!</v>
      </c>
    </row>
    <row r="24" spans="1:33" x14ac:dyDescent="0.25">
      <c r="A24">
        <v>12</v>
      </c>
      <c r="B24" s="196" t="str">
        <f>IF(ISBLANK('Jan22'!A28),"",'Jan22'!A28)</f>
        <v>Insert Project Title + UCD a/c no. + EU Reference No.</v>
      </c>
      <c r="C24" t="str">
        <f>'Jan22'!B28</f>
        <v>&lt;select from list in Jan tab only&gt;</v>
      </c>
      <c r="D24" s="32" t="str">
        <f>'Jan22'!C28</f>
        <v>WP &lt;insert&gt;</v>
      </c>
      <c r="E24" s="39">
        <f>'Jan22'!AI28</f>
        <v>0</v>
      </c>
      <c r="F24" s="40">
        <f t="shared" si="0"/>
        <v>0</v>
      </c>
      <c r="G24" s="39">
        <f>'Feb22'!AF28</f>
        <v>0</v>
      </c>
      <c r="H24" s="40">
        <f t="shared" si="1"/>
        <v>0</v>
      </c>
      <c r="I24" s="39">
        <f>'Mar22'!AI28</f>
        <v>0</v>
      </c>
      <c r="J24" s="40">
        <f t="shared" si="2"/>
        <v>0</v>
      </c>
      <c r="K24" s="39">
        <f>'Apr22'!AH28</f>
        <v>0</v>
      </c>
      <c r="L24" s="40">
        <f t="shared" si="3"/>
        <v>0</v>
      </c>
      <c r="M24" s="39">
        <f>'May22'!AI28</f>
        <v>0</v>
      </c>
      <c r="N24" s="40">
        <f t="shared" si="4"/>
        <v>0</v>
      </c>
      <c r="O24" s="39">
        <f>'Jun22'!AH28</f>
        <v>0</v>
      </c>
      <c r="P24" s="40">
        <f t="shared" si="5"/>
        <v>0</v>
      </c>
      <c r="Q24" s="39">
        <f>'Jul22'!AI28</f>
        <v>0</v>
      </c>
      <c r="R24" s="40">
        <f t="shared" si="6"/>
        <v>0</v>
      </c>
      <c r="S24" s="39">
        <f>'Aug22'!AI28</f>
        <v>0</v>
      </c>
      <c r="T24" s="40">
        <f t="shared" si="7"/>
        <v>0</v>
      </c>
      <c r="U24" s="39">
        <f>'Sep22'!AH28</f>
        <v>0</v>
      </c>
      <c r="V24" s="40">
        <f t="shared" si="8"/>
        <v>0</v>
      </c>
      <c r="W24" s="39">
        <f>'Oct22'!AI28</f>
        <v>0</v>
      </c>
      <c r="X24" s="40">
        <f t="shared" si="9"/>
        <v>0</v>
      </c>
      <c r="Y24" s="39">
        <f>'Nov22'!AH28</f>
        <v>0</v>
      </c>
      <c r="Z24" s="40">
        <f t="shared" si="10"/>
        <v>0</v>
      </c>
      <c r="AA24" s="39">
        <f>'Dec22'!AI28</f>
        <v>0</v>
      </c>
      <c r="AB24" s="41">
        <f t="shared" si="11"/>
        <v>0</v>
      </c>
      <c r="AC24" s="108">
        <f t="shared" si="13"/>
        <v>0</v>
      </c>
      <c r="AD24" s="111" t="e">
        <f t="shared" si="14"/>
        <v>#DIV/0!</v>
      </c>
      <c r="AE24" s="112">
        <f t="shared" si="12"/>
        <v>0</v>
      </c>
      <c r="AF24" s="111" t="e">
        <f t="shared" si="15"/>
        <v>#DIV/0!</v>
      </c>
      <c r="AG24" s="113" t="e">
        <f t="shared" si="16"/>
        <v>#DIV/0!</v>
      </c>
    </row>
    <row r="25" spans="1:33" x14ac:dyDescent="0.25">
      <c r="A25">
        <v>13</v>
      </c>
      <c r="B25" s="196" t="str">
        <f>IF(ISBLANK('Jan22'!A29),"",'Jan22'!A29)</f>
        <v>Insert Project Title + UCD a/c no. + EU Reference No.</v>
      </c>
      <c r="C25" t="str">
        <f>'Jan22'!B29</f>
        <v>&lt;select from list in Jan tab only&gt;</v>
      </c>
      <c r="D25" s="32" t="str">
        <f>'Jan22'!C29</f>
        <v>WP &lt;insert&gt;</v>
      </c>
      <c r="E25" s="39">
        <f>'Jan22'!AI29</f>
        <v>0</v>
      </c>
      <c r="F25" s="40">
        <f t="shared" si="0"/>
        <v>0</v>
      </c>
      <c r="G25" s="39">
        <f>'Feb22'!AF29</f>
        <v>0</v>
      </c>
      <c r="H25" s="40">
        <f t="shared" si="1"/>
        <v>0</v>
      </c>
      <c r="I25" s="39">
        <f>'Mar22'!AI29</f>
        <v>0</v>
      </c>
      <c r="J25" s="40">
        <f t="shared" si="2"/>
        <v>0</v>
      </c>
      <c r="K25" s="39">
        <f>'Apr22'!AH29</f>
        <v>0</v>
      </c>
      <c r="L25" s="40">
        <f t="shared" si="3"/>
        <v>0</v>
      </c>
      <c r="M25" s="39">
        <f>'May22'!AI29</f>
        <v>0</v>
      </c>
      <c r="N25" s="40">
        <f t="shared" si="4"/>
        <v>0</v>
      </c>
      <c r="O25" s="39">
        <f>'Jun22'!AH29</f>
        <v>0</v>
      </c>
      <c r="P25" s="40">
        <f t="shared" si="5"/>
        <v>0</v>
      </c>
      <c r="Q25" s="39">
        <f>'Jul22'!AI29</f>
        <v>0</v>
      </c>
      <c r="R25" s="40">
        <f t="shared" si="6"/>
        <v>0</v>
      </c>
      <c r="S25" s="39">
        <f>'Aug22'!AI29</f>
        <v>0</v>
      </c>
      <c r="T25" s="40">
        <f t="shared" si="7"/>
        <v>0</v>
      </c>
      <c r="U25" s="39">
        <f>'Sep22'!AH29</f>
        <v>0</v>
      </c>
      <c r="V25" s="40">
        <f t="shared" si="8"/>
        <v>0</v>
      </c>
      <c r="W25" s="39">
        <f>'Oct22'!AI29</f>
        <v>0</v>
      </c>
      <c r="X25" s="40">
        <f t="shared" si="9"/>
        <v>0</v>
      </c>
      <c r="Y25" s="39">
        <f>'Nov22'!AH29</f>
        <v>0</v>
      </c>
      <c r="Z25" s="40">
        <f t="shared" si="10"/>
        <v>0</v>
      </c>
      <c r="AA25" s="39">
        <f>'Dec22'!AI29</f>
        <v>0</v>
      </c>
      <c r="AB25" s="41">
        <f t="shared" si="11"/>
        <v>0</v>
      </c>
      <c r="AC25" s="108">
        <f t="shared" si="13"/>
        <v>0</v>
      </c>
      <c r="AD25" s="111" t="e">
        <f t="shared" si="14"/>
        <v>#DIV/0!</v>
      </c>
      <c r="AE25" s="112">
        <f t="shared" si="12"/>
        <v>0</v>
      </c>
      <c r="AF25" s="111" t="e">
        <f t="shared" si="15"/>
        <v>#DIV/0!</v>
      </c>
      <c r="AG25" s="113" t="e">
        <f t="shared" si="16"/>
        <v>#DIV/0!</v>
      </c>
    </row>
    <row r="26" spans="1:33" x14ac:dyDescent="0.25">
      <c r="A26">
        <v>14</v>
      </c>
      <c r="B26" s="196" t="str">
        <f>IF(ISBLANK('Jan22'!A30),"",'Jan22'!A30)</f>
        <v>Insert Project Title + UCD a/c no. + EU Reference No.</v>
      </c>
      <c r="C26" t="str">
        <f>'Jan22'!B30</f>
        <v>&lt;select from list in Jan tab only&gt;</v>
      </c>
      <c r="D26" s="32" t="str">
        <f>'Jan22'!C30</f>
        <v>WP &lt;insert&gt;</v>
      </c>
      <c r="E26" s="39">
        <f>'Jan22'!AI30</f>
        <v>0</v>
      </c>
      <c r="F26" s="40">
        <f t="shared" si="0"/>
        <v>0</v>
      </c>
      <c r="G26" s="39">
        <f>'Feb22'!AF30</f>
        <v>0</v>
      </c>
      <c r="H26" s="40">
        <f t="shared" si="1"/>
        <v>0</v>
      </c>
      <c r="I26" s="39">
        <f>'Mar22'!AI30</f>
        <v>0</v>
      </c>
      <c r="J26" s="40">
        <f t="shared" si="2"/>
        <v>0</v>
      </c>
      <c r="K26" s="39">
        <f>'Apr22'!AH30</f>
        <v>0</v>
      </c>
      <c r="L26" s="40">
        <f t="shared" si="3"/>
        <v>0</v>
      </c>
      <c r="M26" s="39">
        <f>'May22'!AI30</f>
        <v>0</v>
      </c>
      <c r="N26" s="40">
        <f t="shared" si="4"/>
        <v>0</v>
      </c>
      <c r="O26" s="39">
        <f>'Jun22'!AH30</f>
        <v>0</v>
      </c>
      <c r="P26" s="40">
        <f t="shared" si="5"/>
        <v>0</v>
      </c>
      <c r="Q26" s="39">
        <f>'Jul22'!AI30</f>
        <v>0</v>
      </c>
      <c r="R26" s="40">
        <f t="shared" si="6"/>
        <v>0</v>
      </c>
      <c r="S26" s="39">
        <f>'Aug22'!AI30</f>
        <v>0</v>
      </c>
      <c r="T26" s="40">
        <f t="shared" si="7"/>
        <v>0</v>
      </c>
      <c r="U26" s="39">
        <f>'Sep22'!AH30</f>
        <v>0</v>
      </c>
      <c r="V26" s="40">
        <f t="shared" si="8"/>
        <v>0</v>
      </c>
      <c r="W26" s="39">
        <f>'Oct22'!AI30</f>
        <v>0</v>
      </c>
      <c r="X26" s="40">
        <f t="shared" si="9"/>
        <v>0</v>
      </c>
      <c r="Y26" s="39">
        <f>'Nov22'!AH30</f>
        <v>0</v>
      </c>
      <c r="Z26" s="40">
        <f t="shared" si="10"/>
        <v>0</v>
      </c>
      <c r="AA26" s="39">
        <f>'Dec22'!AI30</f>
        <v>0</v>
      </c>
      <c r="AB26" s="41">
        <f t="shared" si="11"/>
        <v>0</v>
      </c>
      <c r="AC26" s="108">
        <f t="shared" si="13"/>
        <v>0</v>
      </c>
      <c r="AD26" s="111" t="e">
        <f t="shared" si="14"/>
        <v>#DIV/0!</v>
      </c>
      <c r="AE26" s="112">
        <f t="shared" si="12"/>
        <v>0</v>
      </c>
      <c r="AF26" s="111" t="e">
        <f t="shared" si="15"/>
        <v>#DIV/0!</v>
      </c>
      <c r="AG26" s="113" t="e">
        <f t="shared" si="16"/>
        <v>#DIV/0!</v>
      </c>
    </row>
    <row r="27" spans="1:33" x14ac:dyDescent="0.25">
      <c r="A27">
        <v>15</v>
      </c>
      <c r="B27" s="196" t="str">
        <f>IF(ISBLANK('Jan22'!A31),"",'Jan22'!A31)</f>
        <v>Insert Project Title + UCD a/c no. + EU Reference No.</v>
      </c>
      <c r="C27" t="str">
        <f>'Jan22'!B31</f>
        <v>&lt;select from list in Jan tab only&gt;</v>
      </c>
      <c r="D27" s="32" t="str">
        <f>'Jan22'!C31</f>
        <v>WP &lt;insert&gt;</v>
      </c>
      <c r="E27" s="39">
        <f>'Jan22'!AI31</f>
        <v>0</v>
      </c>
      <c r="F27" s="40">
        <f t="shared" si="0"/>
        <v>0</v>
      </c>
      <c r="G27" s="39">
        <f>'Feb22'!AF31</f>
        <v>0</v>
      </c>
      <c r="H27" s="40">
        <f t="shared" si="1"/>
        <v>0</v>
      </c>
      <c r="I27" s="39">
        <f>'Mar22'!AI31</f>
        <v>0</v>
      </c>
      <c r="J27" s="40">
        <f t="shared" si="2"/>
        <v>0</v>
      </c>
      <c r="K27" s="39">
        <f>'Apr22'!AH31</f>
        <v>0</v>
      </c>
      <c r="L27" s="40">
        <f t="shared" si="3"/>
        <v>0</v>
      </c>
      <c r="M27" s="39">
        <f>'May22'!AI31</f>
        <v>0</v>
      </c>
      <c r="N27" s="40">
        <f t="shared" si="4"/>
        <v>0</v>
      </c>
      <c r="O27" s="39">
        <f>'Jun22'!AH31</f>
        <v>0</v>
      </c>
      <c r="P27" s="40">
        <f t="shared" si="5"/>
        <v>0</v>
      </c>
      <c r="Q27" s="39">
        <f>'Jul22'!AI31</f>
        <v>0</v>
      </c>
      <c r="R27" s="40">
        <f t="shared" si="6"/>
        <v>0</v>
      </c>
      <c r="S27" s="39">
        <f>'Aug22'!AI31</f>
        <v>0</v>
      </c>
      <c r="T27" s="40">
        <f t="shared" si="7"/>
        <v>0</v>
      </c>
      <c r="U27" s="39">
        <f>'Sep22'!AH31</f>
        <v>0</v>
      </c>
      <c r="V27" s="40">
        <f t="shared" si="8"/>
        <v>0</v>
      </c>
      <c r="W27" s="39">
        <f>'Oct22'!AI31</f>
        <v>0</v>
      </c>
      <c r="X27" s="40">
        <f t="shared" si="9"/>
        <v>0</v>
      </c>
      <c r="Y27" s="39">
        <f>'Nov22'!AH31</f>
        <v>0</v>
      </c>
      <c r="Z27" s="40">
        <f t="shared" si="10"/>
        <v>0</v>
      </c>
      <c r="AA27" s="39">
        <f>'Dec22'!AI31</f>
        <v>0</v>
      </c>
      <c r="AB27" s="41">
        <f t="shared" si="11"/>
        <v>0</v>
      </c>
      <c r="AC27" s="108">
        <f t="shared" si="13"/>
        <v>0</v>
      </c>
      <c r="AD27" s="111" t="e">
        <f t="shared" si="14"/>
        <v>#DIV/0!</v>
      </c>
      <c r="AE27" s="112">
        <f t="shared" si="12"/>
        <v>0</v>
      </c>
      <c r="AF27" s="111" t="e">
        <f t="shared" si="15"/>
        <v>#DIV/0!</v>
      </c>
      <c r="AG27" s="113" t="e">
        <f t="shared" si="16"/>
        <v>#DIV/0!</v>
      </c>
    </row>
    <row r="28" spans="1:33" x14ac:dyDescent="0.25">
      <c r="B28" s="32"/>
      <c r="C28" s="32"/>
      <c r="D28" s="30"/>
      <c r="E28" s="39"/>
      <c r="F28" s="40"/>
      <c r="G28" s="39"/>
      <c r="H28" s="40"/>
      <c r="I28" s="39"/>
      <c r="J28" s="40"/>
      <c r="K28" s="39"/>
      <c r="L28" s="40"/>
      <c r="M28" s="39"/>
      <c r="N28" s="40"/>
      <c r="O28" s="39"/>
      <c r="P28" s="40"/>
      <c r="Q28" s="39"/>
      <c r="R28" s="40"/>
      <c r="S28" s="39"/>
      <c r="T28" s="40"/>
      <c r="U28" s="39"/>
      <c r="V28" s="40"/>
      <c r="W28" s="39"/>
      <c r="X28" s="40"/>
      <c r="Y28" s="39"/>
      <c r="Z28" s="40"/>
      <c r="AA28" s="39"/>
      <c r="AB28" s="41"/>
      <c r="AC28" s="108"/>
      <c r="AD28" s="111"/>
      <c r="AE28" s="112"/>
      <c r="AF28" s="111"/>
      <c r="AG28" s="113"/>
    </row>
    <row r="29" spans="1:33" x14ac:dyDescent="0.25">
      <c r="B29" s="46" t="s">
        <v>17</v>
      </c>
      <c r="C29" s="47"/>
      <c r="D29" s="47"/>
      <c r="E29" s="39"/>
      <c r="F29" s="40"/>
      <c r="G29" s="39"/>
      <c r="H29" s="40"/>
      <c r="I29" s="39"/>
      <c r="J29" s="40"/>
      <c r="K29" s="39"/>
      <c r="L29" s="40"/>
      <c r="M29" s="39"/>
      <c r="N29" s="40"/>
      <c r="O29" s="39"/>
      <c r="P29" s="40"/>
      <c r="Q29" s="39"/>
      <c r="R29" s="40"/>
      <c r="S29" s="39"/>
      <c r="T29" s="40"/>
      <c r="U29" s="39"/>
      <c r="V29" s="40"/>
      <c r="W29" s="39"/>
      <c r="X29" s="40"/>
      <c r="Y29" s="39"/>
      <c r="Z29" s="40"/>
      <c r="AA29" s="39"/>
      <c r="AB29" s="41"/>
      <c r="AC29" s="108"/>
      <c r="AD29" s="111"/>
      <c r="AE29" s="112"/>
      <c r="AF29" s="111"/>
      <c r="AG29" s="113"/>
    </row>
    <row r="30" spans="1:33" x14ac:dyDescent="0.25">
      <c r="B30" s="32"/>
      <c r="E30" s="39"/>
      <c r="F30" s="40"/>
      <c r="G30" s="39"/>
      <c r="H30" s="40"/>
      <c r="I30" s="39"/>
      <c r="J30" s="40"/>
      <c r="K30" s="39"/>
      <c r="L30" s="40"/>
      <c r="M30" s="39"/>
      <c r="N30" s="40"/>
      <c r="O30" s="39"/>
      <c r="P30" s="40"/>
      <c r="Q30" s="39"/>
      <c r="R30" s="40"/>
      <c r="S30" s="39"/>
      <c r="T30" s="40"/>
      <c r="U30" s="39"/>
      <c r="V30" s="40"/>
      <c r="W30" s="39"/>
      <c r="X30" s="40"/>
      <c r="Y30" s="39"/>
      <c r="Z30" s="40"/>
      <c r="AA30" s="39"/>
      <c r="AB30" s="41"/>
      <c r="AC30" s="108"/>
      <c r="AD30" s="111"/>
      <c r="AE30" s="112"/>
      <c r="AF30" s="111"/>
      <c r="AG30" s="113"/>
    </row>
    <row r="31" spans="1:33" x14ac:dyDescent="0.25">
      <c r="B31" s="196" t="str">
        <f>IF(ISBLANK('Jan22'!A34),"",'Jan22'!A34)</f>
        <v>Non EU/Other Activities</v>
      </c>
      <c r="C31" s="196" t="str">
        <f>'Jan22'!B34</f>
        <v>&lt;input in Jan tab only&gt;</v>
      </c>
      <c r="D31" s="196" t="str">
        <f>'Jan22'!C34</f>
        <v>WP &lt;insert&gt;</v>
      </c>
      <c r="E31" s="39">
        <f>'Jan22'!AI34</f>
        <v>0</v>
      </c>
      <c r="F31" s="40">
        <f t="shared" ref="F31:F36" si="17">E31*E$49</f>
        <v>0</v>
      </c>
      <c r="G31" s="39">
        <f>'Feb22'!AF34</f>
        <v>0</v>
      </c>
      <c r="H31" s="40">
        <f t="shared" ref="H31:H36" si="18">G31*G$49</f>
        <v>0</v>
      </c>
      <c r="I31" s="39">
        <f>'Mar22'!AI34</f>
        <v>0</v>
      </c>
      <c r="J31" s="40">
        <f>I31*I$49</f>
        <v>0</v>
      </c>
      <c r="K31" s="39">
        <f>'Apr22'!AH34</f>
        <v>0</v>
      </c>
      <c r="L31" s="40">
        <f t="shared" ref="L31:L36" si="19">K31*K$49</f>
        <v>0</v>
      </c>
      <c r="M31" s="39">
        <f>'May22'!AI34</f>
        <v>0</v>
      </c>
      <c r="N31" s="40">
        <f t="shared" ref="N31:N36" si="20">M31*M$49</f>
        <v>0</v>
      </c>
      <c r="O31" s="39">
        <f>'Jun22'!AH34</f>
        <v>0</v>
      </c>
      <c r="P31" s="40">
        <f t="shared" ref="P31:P36" si="21">O31*O$49</f>
        <v>0</v>
      </c>
      <c r="Q31" s="39">
        <f>'Jul22'!AI34</f>
        <v>0</v>
      </c>
      <c r="R31" s="40">
        <f t="shared" ref="R31:R35" si="22">Q31*Q$49</f>
        <v>0</v>
      </c>
      <c r="S31" s="39">
        <f>'Aug22'!AI34</f>
        <v>0</v>
      </c>
      <c r="T31" s="40">
        <f t="shared" ref="T31:T35" si="23">S31*S$49</f>
        <v>0</v>
      </c>
      <c r="U31" s="39">
        <f>'Sep22'!AH34</f>
        <v>0</v>
      </c>
      <c r="V31" s="40">
        <f t="shared" ref="V31:V35" si="24">U31*U$49</f>
        <v>0</v>
      </c>
      <c r="W31" s="39">
        <f>'Oct22'!AI34</f>
        <v>0</v>
      </c>
      <c r="X31" s="40">
        <f t="shared" ref="X31:X35" si="25">W31*W$49</f>
        <v>0</v>
      </c>
      <c r="Y31" s="39">
        <f>'Nov22'!AH34</f>
        <v>0</v>
      </c>
      <c r="Z31" s="40">
        <f t="shared" ref="Z31:Z35" si="26">Y31*Y$49</f>
        <v>0</v>
      </c>
      <c r="AA31" s="39">
        <f>'Dec22'!AI34</f>
        <v>0</v>
      </c>
      <c r="AB31" s="41">
        <f t="shared" ref="AB31:AB35" si="27">AA31*AA$49</f>
        <v>0</v>
      </c>
      <c r="AC31" s="108">
        <f t="shared" ref="AC31:AC36" si="28">E31+G31+I31+K31+M31+O31+Q31+S31+U31+W31+Y31+AA31</f>
        <v>0</v>
      </c>
      <c r="AD31" s="111" t="e">
        <f t="shared" ref="AD31:AD36" si="29">AC31/$AC$38</f>
        <v>#DIV/0!</v>
      </c>
      <c r="AE31" s="112">
        <f t="shared" ref="AE31:AE36" si="30">F31+H31+J31+L31+N31+P31+R31+T31+V31+X31+Z31+AB31</f>
        <v>0</v>
      </c>
      <c r="AF31" s="111" t="e">
        <f t="shared" ref="AF31:AF36" si="31">AE31/$AE$38</f>
        <v>#DIV/0!</v>
      </c>
      <c r="AG31" s="113" t="e">
        <f t="shared" ref="AG31:AG36" si="32">AC31/$AG$6</f>
        <v>#DIV/0!</v>
      </c>
    </row>
    <row r="32" spans="1:33" x14ac:dyDescent="0.25">
      <c r="B32" s="196" t="str">
        <f>IF(ISBLANK('Jan22'!A35),"",'Jan22'!A35)</f>
        <v>Non EU/Other Activities</v>
      </c>
      <c r="C32" s="196" t="str">
        <f>'Jan22'!B35</f>
        <v>&lt;input in Jan tab only&gt;</v>
      </c>
      <c r="D32" s="196" t="str">
        <f>'Jan22'!C35</f>
        <v>WP &lt;insert&gt;</v>
      </c>
      <c r="E32" s="39">
        <f>'Jan22'!AI35</f>
        <v>0</v>
      </c>
      <c r="F32" s="40">
        <f t="shared" si="17"/>
        <v>0</v>
      </c>
      <c r="G32" s="39">
        <f>'Feb22'!AF35</f>
        <v>0</v>
      </c>
      <c r="H32" s="40">
        <f t="shared" si="18"/>
        <v>0</v>
      </c>
      <c r="I32" s="39">
        <f>'Mar22'!AI35</f>
        <v>0</v>
      </c>
      <c r="J32" s="40">
        <f t="shared" ref="J32:J36" si="33">I32*I$49</f>
        <v>0</v>
      </c>
      <c r="K32" s="39">
        <f>'Apr22'!AH35</f>
        <v>0</v>
      </c>
      <c r="L32" s="40">
        <f t="shared" si="19"/>
        <v>0</v>
      </c>
      <c r="M32" s="39">
        <f>'May22'!AI35</f>
        <v>0</v>
      </c>
      <c r="N32" s="40">
        <f t="shared" si="20"/>
        <v>0</v>
      </c>
      <c r="O32" s="39">
        <f>'Jun22'!AH35</f>
        <v>0</v>
      </c>
      <c r="P32" s="40">
        <f t="shared" si="21"/>
        <v>0</v>
      </c>
      <c r="Q32" s="39">
        <f>'Jul22'!AI35</f>
        <v>0</v>
      </c>
      <c r="R32" s="40">
        <f t="shared" si="22"/>
        <v>0</v>
      </c>
      <c r="S32" s="39">
        <f>'Aug22'!AI35</f>
        <v>0</v>
      </c>
      <c r="T32" s="40">
        <f t="shared" si="23"/>
        <v>0</v>
      </c>
      <c r="U32" s="39">
        <f>'Sep22'!AH35</f>
        <v>0</v>
      </c>
      <c r="V32" s="40">
        <f t="shared" si="24"/>
        <v>0</v>
      </c>
      <c r="W32" s="39">
        <f>'Oct22'!AI35</f>
        <v>0</v>
      </c>
      <c r="X32" s="40">
        <f t="shared" si="25"/>
        <v>0</v>
      </c>
      <c r="Y32" s="39">
        <f>'Nov22'!AH35</f>
        <v>0</v>
      </c>
      <c r="Z32" s="40">
        <f t="shared" si="26"/>
        <v>0</v>
      </c>
      <c r="AA32" s="39">
        <f>'Dec22'!AI35</f>
        <v>0</v>
      </c>
      <c r="AB32" s="41">
        <f t="shared" si="27"/>
        <v>0</v>
      </c>
      <c r="AC32" s="108">
        <f t="shared" si="28"/>
        <v>0</v>
      </c>
      <c r="AD32" s="111" t="e">
        <f t="shared" si="29"/>
        <v>#DIV/0!</v>
      </c>
      <c r="AE32" s="112">
        <f t="shared" si="30"/>
        <v>0</v>
      </c>
      <c r="AF32" s="111" t="e">
        <f t="shared" si="31"/>
        <v>#DIV/0!</v>
      </c>
      <c r="AG32" s="113" t="e">
        <f t="shared" si="32"/>
        <v>#DIV/0!</v>
      </c>
    </row>
    <row r="33" spans="1:33" x14ac:dyDescent="0.25">
      <c r="B33" s="196" t="str">
        <f>IF(ISBLANK('Jan22'!A36),"",'Jan22'!A36)</f>
        <v>Non EU/Other Activities</v>
      </c>
      <c r="C33" s="196" t="str">
        <f>'Jan22'!B36</f>
        <v>&lt;input in Jan tab only&gt;</v>
      </c>
      <c r="D33" s="196" t="str">
        <f>'Jan22'!C36</f>
        <v>WP &lt;insert&gt;</v>
      </c>
      <c r="E33" s="39">
        <f>'Jan22'!AI36</f>
        <v>0</v>
      </c>
      <c r="F33" s="40">
        <f t="shared" si="17"/>
        <v>0</v>
      </c>
      <c r="G33" s="39">
        <f>'Feb22'!AF36</f>
        <v>0</v>
      </c>
      <c r="H33" s="40">
        <f t="shared" si="18"/>
        <v>0</v>
      </c>
      <c r="I33" s="39">
        <f>'Mar22'!AI36</f>
        <v>0</v>
      </c>
      <c r="J33" s="40">
        <f t="shared" si="33"/>
        <v>0</v>
      </c>
      <c r="K33" s="39">
        <f>'Apr22'!AH36</f>
        <v>0</v>
      </c>
      <c r="L33" s="40">
        <f t="shared" si="19"/>
        <v>0</v>
      </c>
      <c r="M33" s="39">
        <f>'May22'!AI36</f>
        <v>0</v>
      </c>
      <c r="N33" s="40">
        <f t="shared" si="20"/>
        <v>0</v>
      </c>
      <c r="O33" s="39">
        <f>'Jun22'!AH36</f>
        <v>0</v>
      </c>
      <c r="P33" s="40">
        <f t="shared" si="21"/>
        <v>0</v>
      </c>
      <c r="Q33" s="39">
        <f>'Jul22'!AI36</f>
        <v>0</v>
      </c>
      <c r="R33" s="40">
        <f t="shared" si="22"/>
        <v>0</v>
      </c>
      <c r="S33" s="39">
        <f>'Aug22'!AI36</f>
        <v>0</v>
      </c>
      <c r="T33" s="40">
        <f t="shared" si="23"/>
        <v>0</v>
      </c>
      <c r="U33" s="39">
        <f>'Sep22'!AH36</f>
        <v>0</v>
      </c>
      <c r="V33" s="40">
        <f t="shared" si="24"/>
        <v>0</v>
      </c>
      <c r="W33" s="39">
        <f>'Oct22'!AI36</f>
        <v>0</v>
      </c>
      <c r="X33" s="40">
        <f t="shared" si="25"/>
        <v>0</v>
      </c>
      <c r="Y33" s="39">
        <f>'Nov22'!AH36</f>
        <v>0</v>
      </c>
      <c r="Z33" s="40">
        <f t="shared" si="26"/>
        <v>0</v>
      </c>
      <c r="AA33" s="39">
        <f>'Dec22'!AI36</f>
        <v>0</v>
      </c>
      <c r="AB33" s="41">
        <f t="shared" si="27"/>
        <v>0</v>
      </c>
      <c r="AC33" s="108">
        <f t="shared" si="28"/>
        <v>0</v>
      </c>
      <c r="AD33" s="111" t="e">
        <f t="shared" si="29"/>
        <v>#DIV/0!</v>
      </c>
      <c r="AE33" s="112">
        <f t="shared" si="30"/>
        <v>0</v>
      </c>
      <c r="AF33" s="111" t="e">
        <f t="shared" si="31"/>
        <v>#DIV/0!</v>
      </c>
      <c r="AG33" s="113" t="e">
        <f t="shared" si="32"/>
        <v>#DIV/0!</v>
      </c>
    </row>
    <row r="34" spans="1:33" x14ac:dyDescent="0.25">
      <c r="B34" s="196" t="str">
        <f>IF(ISBLANK('Jan22'!A37),"",'Jan22'!A37)</f>
        <v>Non EU/Other Activities</v>
      </c>
      <c r="C34" s="196" t="str">
        <f>'Jan22'!B37</f>
        <v>&lt;input in Jan tab only&gt;</v>
      </c>
      <c r="D34" s="196" t="str">
        <f>'Jan22'!C37</f>
        <v>WP &lt;insert&gt;</v>
      </c>
      <c r="E34" s="39">
        <f>'Jan22'!AI37</f>
        <v>0</v>
      </c>
      <c r="F34" s="40">
        <f t="shared" si="17"/>
        <v>0</v>
      </c>
      <c r="G34" s="39">
        <f>'Feb22'!AF37</f>
        <v>0</v>
      </c>
      <c r="H34" s="40">
        <f t="shared" si="18"/>
        <v>0</v>
      </c>
      <c r="I34" s="39">
        <f>'Mar22'!AI37</f>
        <v>0</v>
      </c>
      <c r="J34" s="40">
        <f t="shared" si="33"/>
        <v>0</v>
      </c>
      <c r="K34" s="39">
        <f>'Apr22'!AH37</f>
        <v>0</v>
      </c>
      <c r="L34" s="40">
        <f t="shared" si="19"/>
        <v>0</v>
      </c>
      <c r="M34" s="39">
        <f>'May22'!AI37</f>
        <v>0</v>
      </c>
      <c r="N34" s="40">
        <f t="shared" si="20"/>
        <v>0</v>
      </c>
      <c r="O34" s="39">
        <f>'Jun22'!AH37</f>
        <v>0</v>
      </c>
      <c r="P34" s="40">
        <f t="shared" si="21"/>
        <v>0</v>
      </c>
      <c r="Q34" s="39">
        <f>'Jul22'!AI37</f>
        <v>0</v>
      </c>
      <c r="R34" s="40">
        <f>Q34*Q$49</f>
        <v>0</v>
      </c>
      <c r="S34" s="39">
        <f>'Aug22'!AI37</f>
        <v>0</v>
      </c>
      <c r="T34" s="40">
        <f t="shared" si="23"/>
        <v>0</v>
      </c>
      <c r="U34" s="39">
        <f>'Sep22'!AH37</f>
        <v>0</v>
      </c>
      <c r="V34" s="40">
        <f t="shared" si="24"/>
        <v>0</v>
      </c>
      <c r="W34" s="39">
        <f>'Oct22'!AI37</f>
        <v>0</v>
      </c>
      <c r="X34" s="40">
        <f t="shared" si="25"/>
        <v>0</v>
      </c>
      <c r="Y34" s="39">
        <f>'Nov22'!AH37</f>
        <v>0</v>
      </c>
      <c r="Z34" s="40">
        <f t="shared" si="26"/>
        <v>0</v>
      </c>
      <c r="AA34" s="39">
        <f>'Dec22'!AI37</f>
        <v>0</v>
      </c>
      <c r="AB34" s="41">
        <f t="shared" si="27"/>
        <v>0</v>
      </c>
      <c r="AC34" s="108">
        <f t="shared" si="28"/>
        <v>0</v>
      </c>
      <c r="AD34" s="111" t="e">
        <f t="shared" si="29"/>
        <v>#DIV/0!</v>
      </c>
      <c r="AE34" s="112">
        <f t="shared" si="30"/>
        <v>0</v>
      </c>
      <c r="AF34" s="111" t="e">
        <f t="shared" si="31"/>
        <v>#DIV/0!</v>
      </c>
      <c r="AG34" s="113" t="e">
        <f t="shared" si="32"/>
        <v>#DIV/0!</v>
      </c>
    </row>
    <row r="35" spans="1:33" x14ac:dyDescent="0.25">
      <c r="B35" s="196" t="str">
        <f>IF(ISBLANK('Jan22'!A38),"",'Jan22'!A38)</f>
        <v>Non EU/Other Activities</v>
      </c>
      <c r="C35" s="196" t="str">
        <f>'Jan22'!B38</f>
        <v>&lt;input in Jan tab only&gt;</v>
      </c>
      <c r="D35" s="196" t="str">
        <f>'Jan22'!C38</f>
        <v>WP &lt;insert&gt;</v>
      </c>
      <c r="E35" s="39">
        <f>'Jan22'!AI38</f>
        <v>0</v>
      </c>
      <c r="F35" s="40">
        <f t="shared" si="17"/>
        <v>0</v>
      </c>
      <c r="G35" s="39">
        <f>'Feb22'!AF38</f>
        <v>0</v>
      </c>
      <c r="H35" s="40">
        <f t="shared" si="18"/>
        <v>0</v>
      </c>
      <c r="I35" s="39">
        <f>'Mar22'!AI38</f>
        <v>0</v>
      </c>
      <c r="J35" s="40">
        <f t="shared" si="33"/>
        <v>0</v>
      </c>
      <c r="K35" s="39">
        <f>'Apr22'!AH38</f>
        <v>0</v>
      </c>
      <c r="L35" s="40">
        <f t="shared" si="19"/>
        <v>0</v>
      </c>
      <c r="M35" s="39">
        <f>'May22'!AI38</f>
        <v>0</v>
      </c>
      <c r="N35" s="40">
        <f t="shared" si="20"/>
        <v>0</v>
      </c>
      <c r="O35" s="39">
        <f>'Jun22'!AH38</f>
        <v>0</v>
      </c>
      <c r="P35" s="40">
        <f t="shared" si="21"/>
        <v>0</v>
      </c>
      <c r="Q35" s="39">
        <f>'Jul22'!AI38</f>
        <v>0</v>
      </c>
      <c r="R35" s="40">
        <f t="shared" si="22"/>
        <v>0</v>
      </c>
      <c r="S35" s="39">
        <f>'Aug22'!AI38</f>
        <v>0</v>
      </c>
      <c r="T35" s="40">
        <f t="shared" si="23"/>
        <v>0</v>
      </c>
      <c r="U35" s="39">
        <f>'Sep22'!AH38</f>
        <v>0</v>
      </c>
      <c r="V35" s="40">
        <f t="shared" si="24"/>
        <v>0</v>
      </c>
      <c r="W35" s="39">
        <f>'Oct22'!AI38</f>
        <v>0</v>
      </c>
      <c r="X35" s="40">
        <f t="shared" si="25"/>
        <v>0</v>
      </c>
      <c r="Y35" s="39">
        <f>'Nov22'!AH38</f>
        <v>0</v>
      </c>
      <c r="Z35" s="40">
        <f t="shared" si="26"/>
        <v>0</v>
      </c>
      <c r="AA35" s="39">
        <f>'Dec22'!AI38</f>
        <v>0</v>
      </c>
      <c r="AB35" s="41">
        <f t="shared" si="27"/>
        <v>0</v>
      </c>
      <c r="AC35" s="108">
        <f t="shared" si="28"/>
        <v>0</v>
      </c>
      <c r="AD35" s="111" t="e">
        <f t="shared" si="29"/>
        <v>#DIV/0!</v>
      </c>
      <c r="AE35" s="112">
        <f t="shared" si="30"/>
        <v>0</v>
      </c>
      <c r="AF35" s="111" t="e">
        <f t="shared" si="31"/>
        <v>#DIV/0!</v>
      </c>
      <c r="AG35" s="113" t="e">
        <f t="shared" si="32"/>
        <v>#DIV/0!</v>
      </c>
    </row>
    <row r="36" spans="1:33" x14ac:dyDescent="0.25">
      <c r="B36" s="196" t="str">
        <f>IF(ISBLANK('Jan22'!A39),"",'Jan22'!A39)</f>
        <v>Non EU/Other Activities</v>
      </c>
      <c r="C36" s="196" t="str">
        <f>'Jan22'!B39</f>
        <v>&lt;input in Jan tab only&gt;</v>
      </c>
      <c r="D36" s="196" t="str">
        <f>'Jan22'!C39</f>
        <v>WP &lt;insert&gt;</v>
      </c>
      <c r="E36" s="39">
        <f>'Jan22'!AI39</f>
        <v>0</v>
      </c>
      <c r="F36" s="40">
        <f t="shared" si="17"/>
        <v>0</v>
      </c>
      <c r="G36" s="39">
        <f>'Feb22'!AF39</f>
        <v>0</v>
      </c>
      <c r="H36" s="40">
        <f t="shared" si="18"/>
        <v>0</v>
      </c>
      <c r="I36" s="39">
        <f>'Mar22'!AI39</f>
        <v>0</v>
      </c>
      <c r="J36" s="40">
        <f t="shared" si="33"/>
        <v>0</v>
      </c>
      <c r="K36" s="39">
        <f>'Apr22'!AH39</f>
        <v>0</v>
      </c>
      <c r="L36" s="40">
        <f t="shared" si="19"/>
        <v>0</v>
      </c>
      <c r="M36" s="39">
        <f>'May22'!AI39</f>
        <v>0</v>
      </c>
      <c r="N36" s="40">
        <f t="shared" si="20"/>
        <v>0</v>
      </c>
      <c r="O36" s="39">
        <f>'Jun22'!AH39</f>
        <v>0</v>
      </c>
      <c r="P36" s="40">
        <f t="shared" si="21"/>
        <v>0</v>
      </c>
      <c r="Q36" s="39">
        <f>'Jul22'!AI39</f>
        <v>0</v>
      </c>
      <c r="R36" s="40">
        <f t="shared" ref="R36" si="34">Q36*Q$49</f>
        <v>0</v>
      </c>
      <c r="S36" s="39">
        <f>'Aug22'!AI39</f>
        <v>0</v>
      </c>
      <c r="T36" s="40">
        <f t="shared" ref="T36" si="35">S36*S$49</f>
        <v>0</v>
      </c>
      <c r="U36" s="39">
        <f>'Sep22'!AH39</f>
        <v>0</v>
      </c>
      <c r="V36" s="40">
        <f t="shared" ref="V36" si="36">U36*U$49</f>
        <v>0</v>
      </c>
      <c r="W36" s="39">
        <f>'Oct22'!AI39</f>
        <v>0</v>
      </c>
      <c r="X36" s="40">
        <f t="shared" ref="X36" si="37">W36*W$49</f>
        <v>0</v>
      </c>
      <c r="Y36" s="39">
        <f>'Nov22'!AH39</f>
        <v>0</v>
      </c>
      <c r="Z36" s="40">
        <f t="shared" ref="Z36" si="38">Y36*Y$49</f>
        <v>0</v>
      </c>
      <c r="AA36" s="39">
        <f>'Dec22'!AI39</f>
        <v>0</v>
      </c>
      <c r="AB36" s="41">
        <f t="shared" ref="AB36" si="39">AA36*AA$49</f>
        <v>0</v>
      </c>
      <c r="AC36" s="108">
        <f t="shared" si="28"/>
        <v>0</v>
      </c>
      <c r="AD36" s="111" t="e">
        <f t="shared" si="29"/>
        <v>#DIV/0!</v>
      </c>
      <c r="AE36" s="112">
        <f t="shared" si="30"/>
        <v>0</v>
      </c>
      <c r="AF36" s="111" t="e">
        <f t="shared" si="31"/>
        <v>#DIV/0!</v>
      </c>
      <c r="AG36" s="113" t="e">
        <f t="shared" si="32"/>
        <v>#DIV/0!</v>
      </c>
    </row>
    <row r="37" spans="1:33" ht="13.8" thickBot="1" x14ac:dyDescent="0.3">
      <c r="B37" s="32"/>
      <c r="E37" s="39"/>
      <c r="F37" s="41"/>
      <c r="G37" s="39"/>
      <c r="H37" s="41"/>
      <c r="I37" s="39"/>
      <c r="J37" s="41"/>
      <c r="K37" s="39"/>
      <c r="L37" s="41"/>
      <c r="M37" s="39"/>
      <c r="N37" s="41"/>
      <c r="O37" s="39"/>
      <c r="P37" s="41"/>
      <c r="Q37" s="39"/>
      <c r="R37" s="41"/>
      <c r="S37" s="39"/>
      <c r="T37" s="41"/>
      <c r="U37" s="39"/>
      <c r="V37" s="41"/>
      <c r="W37" s="39"/>
      <c r="X37" s="41"/>
      <c r="Y37" s="39"/>
      <c r="Z37" s="41"/>
      <c r="AA37" s="39"/>
      <c r="AB37" s="41"/>
      <c r="AC37" s="115"/>
      <c r="AD37" s="109"/>
      <c r="AE37" s="116"/>
      <c r="AF37" s="111"/>
      <c r="AG37" s="117"/>
    </row>
    <row r="38" spans="1:33" ht="13.8" thickBot="1" x14ac:dyDescent="0.3">
      <c r="A38" s="125"/>
      <c r="B38" s="126" t="s">
        <v>107</v>
      </c>
      <c r="C38" s="125"/>
      <c r="D38" s="125"/>
      <c r="E38" s="127">
        <f>SUM(E13:E36)</f>
        <v>0</v>
      </c>
      <c r="F38" s="128">
        <f>E38*E$49</f>
        <v>0</v>
      </c>
      <c r="G38" s="127">
        <f>SUM(G13:G36)</f>
        <v>0</v>
      </c>
      <c r="H38" s="128">
        <f>G38*G$49</f>
        <v>0</v>
      </c>
      <c r="I38" s="127">
        <f>SUM(I13:I36)</f>
        <v>0</v>
      </c>
      <c r="J38" s="128">
        <f>I38*I$49</f>
        <v>0</v>
      </c>
      <c r="K38" s="127">
        <f>SUM(K13:K36)</f>
        <v>0</v>
      </c>
      <c r="L38" s="128">
        <f>K38*K$49</f>
        <v>0</v>
      </c>
      <c r="M38" s="127">
        <f>SUM(M13:M36)</f>
        <v>0</v>
      </c>
      <c r="N38" s="128">
        <f>M38*M$49</f>
        <v>0</v>
      </c>
      <c r="O38" s="127">
        <f>SUM(O13:O36)</f>
        <v>0</v>
      </c>
      <c r="P38" s="128">
        <f>O38*O$49</f>
        <v>0</v>
      </c>
      <c r="Q38" s="127">
        <f>SUM(Q13:Q36)</f>
        <v>0</v>
      </c>
      <c r="R38" s="128">
        <f>Q38*Q$49</f>
        <v>0</v>
      </c>
      <c r="S38" s="127">
        <f>SUM(S13:S36)</f>
        <v>0</v>
      </c>
      <c r="T38" s="128">
        <f>S38*S$49</f>
        <v>0</v>
      </c>
      <c r="U38" s="127">
        <f>SUM(U13:U36)</f>
        <v>0</v>
      </c>
      <c r="V38" s="128">
        <f>U38*U$49</f>
        <v>0</v>
      </c>
      <c r="W38" s="127">
        <f>SUM(W13:W36)</f>
        <v>0</v>
      </c>
      <c r="X38" s="128">
        <f>W38*W$49</f>
        <v>0</v>
      </c>
      <c r="Y38" s="127">
        <f>SUM(Y13:Y36)</f>
        <v>0</v>
      </c>
      <c r="Z38" s="128">
        <f>Y38*Y$49</f>
        <v>0</v>
      </c>
      <c r="AA38" s="127">
        <f>SUM(AA13:AA36)</f>
        <v>0</v>
      </c>
      <c r="AB38" s="129">
        <f>AA38*AA$49</f>
        <v>0</v>
      </c>
      <c r="AC38" s="115">
        <f>E38+G38+I38+K38+M38+O38+Q38+S38+U38+W38+Y38+AA38</f>
        <v>0</v>
      </c>
      <c r="AD38" s="109" t="e">
        <f>AC38/$AC$38</f>
        <v>#DIV/0!</v>
      </c>
      <c r="AE38" s="118">
        <f t="shared" si="12"/>
        <v>0</v>
      </c>
      <c r="AF38" s="111" t="e">
        <f>AE38/$AE$38</f>
        <v>#DIV/0!</v>
      </c>
      <c r="AG38" s="117" t="e">
        <f>AC38/$AG$6</f>
        <v>#DIV/0!</v>
      </c>
    </row>
    <row r="39" spans="1:33" s="36" customFormat="1" x14ac:dyDescent="0.25">
      <c r="B39" s="35" t="s">
        <v>42</v>
      </c>
      <c r="E39" s="36" t="b">
        <f>E38='Jan22'!AI48</f>
        <v>1</v>
      </c>
      <c r="F39" s="57" t="b">
        <f>F38=E47</f>
        <v>1</v>
      </c>
      <c r="G39" s="36" t="b">
        <f>G38='Feb22'!AF48</f>
        <v>1</v>
      </c>
      <c r="H39" s="57" t="b">
        <f>H38=G47</f>
        <v>1</v>
      </c>
      <c r="I39" s="36" t="b">
        <f>I38='Mar22'!AI48</f>
        <v>1</v>
      </c>
      <c r="J39" s="57" t="b">
        <f>J38=I47</f>
        <v>1</v>
      </c>
      <c r="K39" s="36" t="b">
        <f>K38='Apr22'!AH48</f>
        <v>1</v>
      </c>
      <c r="L39" s="57" t="b">
        <f>L38=K47</f>
        <v>1</v>
      </c>
      <c r="M39" s="36" t="b">
        <f>M38='May22'!AI48</f>
        <v>1</v>
      </c>
      <c r="N39" s="57" t="b">
        <f>N38=M47</f>
        <v>1</v>
      </c>
      <c r="O39" s="36" t="b">
        <f>O38='Jun22'!AH48</f>
        <v>1</v>
      </c>
      <c r="P39" s="57" t="b">
        <f>P38=O47</f>
        <v>1</v>
      </c>
      <c r="Q39" s="36" t="b">
        <f>Q38='Jul22'!AI48</f>
        <v>1</v>
      </c>
      <c r="R39" s="57" t="b">
        <f>R38=Q47</f>
        <v>1</v>
      </c>
      <c r="S39" s="36" t="b">
        <f>S38='Aug22'!AI48</f>
        <v>1</v>
      </c>
      <c r="T39" s="57" t="b">
        <f>T38=S47</f>
        <v>1</v>
      </c>
      <c r="U39" s="36" t="b">
        <f>U38='Sep22'!AH48</f>
        <v>1</v>
      </c>
      <c r="V39" s="57" t="b">
        <f>V38=U47</f>
        <v>1</v>
      </c>
      <c r="W39" s="36" t="b">
        <f>W38='Oct22'!AI48</f>
        <v>1</v>
      </c>
      <c r="X39" s="57" t="b">
        <f>X38=W47</f>
        <v>1</v>
      </c>
      <c r="Y39" s="36" t="b">
        <f>Y38='Nov22'!AH48</f>
        <v>1</v>
      </c>
      <c r="Z39" s="57" t="b">
        <f>Z38=Y47</f>
        <v>1</v>
      </c>
      <c r="AA39" s="36" t="b">
        <f>AA38='Dec22'!AI48</f>
        <v>1</v>
      </c>
      <c r="AB39" s="57" t="b">
        <f>AB38=AA47</f>
        <v>1</v>
      </c>
      <c r="AC39" s="119"/>
      <c r="AD39" s="106"/>
      <c r="AE39" s="120" t="b">
        <f>AE38=(D89+D123)</f>
        <v>1</v>
      </c>
      <c r="AF39" s="106"/>
      <c r="AG39" s="119"/>
    </row>
    <row r="40" spans="1:33" s="36" customFormat="1" x14ac:dyDescent="0.25">
      <c r="B40" s="35"/>
      <c r="F40" s="57"/>
      <c r="H40" s="57"/>
      <c r="J40" s="57"/>
      <c r="L40" s="57"/>
      <c r="N40" s="57"/>
      <c r="P40" s="57"/>
      <c r="R40" s="57"/>
      <c r="T40" s="57"/>
      <c r="V40" s="57"/>
      <c r="X40" s="57"/>
      <c r="Z40" s="57"/>
      <c r="AB40" s="57"/>
      <c r="AC40" s="119"/>
      <c r="AD40" s="106"/>
      <c r="AE40" s="120"/>
      <c r="AF40" s="106"/>
      <c r="AG40" s="119"/>
    </row>
    <row r="41" spans="1:33" x14ac:dyDescent="0.25">
      <c r="AC41" s="107"/>
      <c r="AD41" s="106"/>
      <c r="AE41" s="121"/>
      <c r="AF41" s="106"/>
      <c r="AG41" s="107"/>
    </row>
    <row r="42" spans="1:33" x14ac:dyDescent="0.25">
      <c r="B42" s="32" t="s">
        <v>43</v>
      </c>
      <c r="E42" s="100">
        <v>0</v>
      </c>
      <c r="F42" s="100"/>
      <c r="G42" s="100">
        <v>0</v>
      </c>
      <c r="H42" s="100"/>
      <c r="I42" s="100">
        <v>0</v>
      </c>
      <c r="J42" s="100"/>
      <c r="K42" s="101">
        <v>0</v>
      </c>
      <c r="L42" s="100"/>
      <c r="M42" s="101">
        <v>0</v>
      </c>
      <c r="N42" s="100"/>
      <c r="O42" s="100">
        <v>0</v>
      </c>
      <c r="P42" s="100"/>
      <c r="Q42" s="100">
        <v>0</v>
      </c>
      <c r="R42" s="100"/>
      <c r="S42" s="101">
        <v>0</v>
      </c>
      <c r="T42" s="100"/>
      <c r="U42" s="101">
        <v>0</v>
      </c>
      <c r="V42" s="100"/>
      <c r="W42" s="101">
        <v>0</v>
      </c>
      <c r="X42" s="100"/>
      <c r="Y42" s="101">
        <v>0</v>
      </c>
      <c r="Z42" s="100"/>
      <c r="AA42" s="100">
        <v>0</v>
      </c>
      <c r="AB42" s="100"/>
      <c r="AC42" s="107"/>
      <c r="AD42" s="106"/>
      <c r="AE42" s="114">
        <f t="shared" ref="AE42:AE47" si="40">SUM(E42:AB42)</f>
        <v>0</v>
      </c>
      <c r="AF42" s="106"/>
      <c r="AG42" s="122"/>
    </row>
    <row r="43" spans="1:33" x14ac:dyDescent="0.25">
      <c r="B43" s="32" t="s">
        <v>44</v>
      </c>
      <c r="E43" s="100">
        <v>0</v>
      </c>
      <c r="F43" s="100"/>
      <c r="G43" s="100">
        <v>0</v>
      </c>
      <c r="H43" s="100"/>
      <c r="I43" s="100">
        <v>0</v>
      </c>
      <c r="J43" s="100"/>
      <c r="K43" s="100">
        <v>0</v>
      </c>
      <c r="L43" s="100"/>
      <c r="M43" s="100">
        <v>0</v>
      </c>
      <c r="N43" s="100"/>
      <c r="O43" s="100">
        <v>0</v>
      </c>
      <c r="P43" s="100"/>
      <c r="Q43" s="100">
        <v>0</v>
      </c>
      <c r="R43" s="100"/>
      <c r="S43" s="100">
        <v>0</v>
      </c>
      <c r="T43" s="100"/>
      <c r="U43" s="100">
        <v>0</v>
      </c>
      <c r="V43" s="100"/>
      <c r="W43" s="100">
        <v>0</v>
      </c>
      <c r="X43" s="100"/>
      <c r="Y43" s="100">
        <v>0</v>
      </c>
      <c r="Z43" s="100"/>
      <c r="AA43" s="100">
        <v>0</v>
      </c>
      <c r="AB43" s="100"/>
      <c r="AC43" s="107"/>
      <c r="AD43" s="106"/>
      <c r="AE43" s="114">
        <f t="shared" si="40"/>
        <v>0</v>
      </c>
      <c r="AF43" s="106"/>
      <c r="AG43" s="122"/>
    </row>
    <row r="44" spans="1:33" x14ac:dyDescent="0.25">
      <c r="B44" s="196" t="s">
        <v>106</v>
      </c>
      <c r="E44" s="101">
        <v>0</v>
      </c>
      <c r="F44" s="101"/>
      <c r="G44" s="101">
        <v>0</v>
      </c>
      <c r="H44" s="101"/>
      <c r="I44" s="101">
        <v>0</v>
      </c>
      <c r="J44" s="101"/>
      <c r="K44" s="101">
        <v>0</v>
      </c>
      <c r="L44" s="101"/>
      <c r="M44" s="101">
        <v>0</v>
      </c>
      <c r="N44" s="101"/>
      <c r="O44" s="101">
        <v>0</v>
      </c>
      <c r="P44" s="101"/>
      <c r="Q44" s="101">
        <v>0</v>
      </c>
      <c r="R44" s="101"/>
      <c r="S44" s="101">
        <v>0</v>
      </c>
      <c r="T44" s="101"/>
      <c r="U44" s="101">
        <v>0</v>
      </c>
      <c r="V44" s="101"/>
      <c r="W44" s="101">
        <v>0</v>
      </c>
      <c r="X44" s="101"/>
      <c r="Y44" s="101">
        <v>0</v>
      </c>
      <c r="Z44" s="101"/>
      <c r="AA44" s="101">
        <v>0</v>
      </c>
      <c r="AB44" s="101"/>
      <c r="AC44" s="107"/>
      <c r="AD44" s="106"/>
      <c r="AE44" s="114">
        <f t="shared" si="40"/>
        <v>0</v>
      </c>
      <c r="AF44" s="106"/>
      <c r="AG44" s="122"/>
    </row>
    <row r="45" spans="1:33" x14ac:dyDescent="0.25">
      <c r="B45" s="32" t="s">
        <v>75</v>
      </c>
      <c r="E45" s="101">
        <v>0</v>
      </c>
      <c r="F45" s="101"/>
      <c r="G45" s="101">
        <v>0</v>
      </c>
      <c r="H45" s="101"/>
      <c r="I45" s="101">
        <v>0</v>
      </c>
      <c r="J45" s="101"/>
      <c r="K45" s="101">
        <v>0</v>
      </c>
      <c r="L45" s="101"/>
      <c r="M45" s="101">
        <v>0</v>
      </c>
      <c r="N45" s="101"/>
      <c r="O45" s="101">
        <v>0</v>
      </c>
      <c r="P45" s="101"/>
      <c r="Q45" s="101">
        <v>0</v>
      </c>
      <c r="R45" s="101"/>
      <c r="S45" s="101">
        <v>0</v>
      </c>
      <c r="T45" s="101"/>
      <c r="U45" s="101">
        <v>0</v>
      </c>
      <c r="V45" s="101"/>
      <c r="W45" s="101">
        <v>0</v>
      </c>
      <c r="X45" s="101"/>
      <c r="Y45" s="101">
        <v>0</v>
      </c>
      <c r="Z45" s="101"/>
      <c r="AA45" s="101">
        <v>0</v>
      </c>
      <c r="AB45" s="101"/>
      <c r="AC45" s="107"/>
      <c r="AD45" s="106"/>
      <c r="AE45" s="114">
        <f t="shared" si="40"/>
        <v>0</v>
      </c>
      <c r="AF45" s="106"/>
      <c r="AG45" s="122"/>
    </row>
    <row r="46" spans="1:33" ht="13.8" thickBot="1" x14ac:dyDescent="0.3">
      <c r="B46" s="32" t="s">
        <v>76</v>
      </c>
      <c r="E46" s="101">
        <v>0</v>
      </c>
      <c r="F46" s="101"/>
      <c r="G46" s="101">
        <v>0</v>
      </c>
      <c r="H46" s="101"/>
      <c r="I46" s="101">
        <v>0</v>
      </c>
      <c r="J46" s="101"/>
      <c r="K46" s="101">
        <v>0</v>
      </c>
      <c r="L46" s="101"/>
      <c r="M46" s="101">
        <v>0</v>
      </c>
      <c r="N46" s="101"/>
      <c r="O46" s="101">
        <v>0</v>
      </c>
      <c r="P46" s="101"/>
      <c r="Q46" s="101">
        <v>0</v>
      </c>
      <c r="R46" s="101"/>
      <c r="S46" s="101">
        <v>0</v>
      </c>
      <c r="T46" s="101"/>
      <c r="U46" s="101">
        <v>0</v>
      </c>
      <c r="V46" s="101"/>
      <c r="W46" s="101">
        <v>0</v>
      </c>
      <c r="X46" s="101"/>
      <c r="Y46" s="101">
        <v>0</v>
      </c>
      <c r="Z46" s="101"/>
      <c r="AA46" s="101">
        <v>0</v>
      </c>
      <c r="AB46" s="101"/>
      <c r="AC46" s="107"/>
      <c r="AD46" s="106"/>
      <c r="AE46" s="114">
        <f t="shared" si="40"/>
        <v>0</v>
      </c>
      <c r="AF46" s="106"/>
      <c r="AG46" s="122"/>
    </row>
    <row r="47" spans="1:33" ht="13.8" thickBot="1" x14ac:dyDescent="0.3">
      <c r="A47" s="125"/>
      <c r="B47" s="126" t="s">
        <v>45</v>
      </c>
      <c r="C47" s="125"/>
      <c r="D47" s="125"/>
      <c r="E47" s="128">
        <f>SUM(E42:E46)</f>
        <v>0</v>
      </c>
      <c r="F47" s="130"/>
      <c r="G47" s="128">
        <f>SUM(G42:G46)</f>
        <v>0</v>
      </c>
      <c r="H47" s="130"/>
      <c r="I47" s="128">
        <f>SUM(I42:I46)</f>
        <v>0</v>
      </c>
      <c r="J47" s="130"/>
      <c r="K47" s="128">
        <f>SUM(K42:K46)</f>
        <v>0</v>
      </c>
      <c r="L47" s="130"/>
      <c r="M47" s="128">
        <f>SUM(M42:M46)</f>
        <v>0</v>
      </c>
      <c r="N47" s="130"/>
      <c r="O47" s="128">
        <f>SUM(O42:O46)</f>
        <v>0</v>
      </c>
      <c r="P47" s="130"/>
      <c r="Q47" s="128">
        <f>SUM(Q42:Q46)</f>
        <v>0</v>
      </c>
      <c r="R47" s="130"/>
      <c r="S47" s="128">
        <f>SUM(S42:S46)</f>
        <v>0</v>
      </c>
      <c r="T47" s="130"/>
      <c r="U47" s="128">
        <f>SUM(U42:U46)</f>
        <v>0</v>
      </c>
      <c r="V47" s="130"/>
      <c r="W47" s="128">
        <f>SUM(W42:W46)</f>
        <v>0</v>
      </c>
      <c r="X47" s="130"/>
      <c r="Y47" s="128">
        <f>SUM(Y42:Y46)</f>
        <v>0</v>
      </c>
      <c r="Z47" s="130"/>
      <c r="AA47" s="128">
        <f>SUM(AA42:AA46)</f>
        <v>0</v>
      </c>
      <c r="AB47" s="130"/>
      <c r="AC47" s="107"/>
      <c r="AD47" s="109"/>
      <c r="AE47" s="118">
        <f t="shared" si="40"/>
        <v>0</v>
      </c>
      <c r="AF47" s="109"/>
      <c r="AG47" s="123"/>
    </row>
    <row r="48" spans="1:33" x14ac:dyDescent="0.25">
      <c r="E48" s="31"/>
      <c r="F48" s="31"/>
      <c r="G48" s="31"/>
      <c r="H48" s="31"/>
      <c r="I48" s="31"/>
      <c r="J48" s="31"/>
      <c r="K48" s="31"/>
      <c r="L48" s="31"/>
      <c r="M48" s="31"/>
      <c r="N48" s="31"/>
      <c r="O48" s="31"/>
      <c r="P48" s="31"/>
      <c r="Q48" s="31"/>
      <c r="R48" s="31"/>
      <c r="S48" s="31"/>
      <c r="T48" s="31"/>
      <c r="U48" s="31"/>
      <c r="V48" s="31"/>
      <c r="W48" s="31"/>
      <c r="X48" s="31"/>
      <c r="Y48" s="31"/>
      <c r="Z48" s="31"/>
      <c r="AA48" s="31"/>
      <c r="AB48" s="31"/>
      <c r="AC48" s="124"/>
      <c r="AD48" s="109"/>
      <c r="AE48" s="116"/>
      <c r="AF48" s="109"/>
      <c r="AG48" s="124"/>
    </row>
    <row r="49" spans="1:33" x14ac:dyDescent="0.25">
      <c r="A49" s="125"/>
      <c r="B49" s="126" t="s">
        <v>96</v>
      </c>
      <c r="C49" s="125"/>
      <c r="D49" s="125"/>
      <c r="E49" s="130">
        <f>IF(OR(E47=0,E38=0),0,E47/E38)</f>
        <v>0</v>
      </c>
      <c r="F49" s="130"/>
      <c r="G49" s="130">
        <f>IF(OR(G47=0,G38=0),0,G47/G38)</f>
        <v>0</v>
      </c>
      <c r="H49" s="130"/>
      <c r="I49" s="130">
        <f>IF(OR(I47=0,I38=0),0,I47/I38)</f>
        <v>0</v>
      </c>
      <c r="J49" s="130"/>
      <c r="K49" s="130">
        <f>IF(OR(K47=0,K38=0),0,K47/K38)</f>
        <v>0</v>
      </c>
      <c r="L49" s="130"/>
      <c r="M49" s="130">
        <f>IF(OR(M47=0,M38=0),0,M47/M38)</f>
        <v>0</v>
      </c>
      <c r="N49" s="130"/>
      <c r="O49" s="130">
        <f>IF(OR(O47=0,O38=0),0,O47/O38)</f>
        <v>0</v>
      </c>
      <c r="P49" s="130"/>
      <c r="Q49" s="130">
        <f>IF(OR(Q47=0,Q38=0),0,Q47/Q38)</f>
        <v>0</v>
      </c>
      <c r="R49" s="130"/>
      <c r="S49" s="130">
        <f>IF(OR(S47=0,S38=0),0,S47/S38)</f>
        <v>0</v>
      </c>
      <c r="T49" s="130"/>
      <c r="U49" s="130">
        <f>IF(OR(U47=0,U38=0),0,U47/U38)</f>
        <v>0</v>
      </c>
      <c r="V49" s="130"/>
      <c r="W49" s="130">
        <f>IF(OR(W47=0,W38=0),0,W47/W38)</f>
        <v>0</v>
      </c>
      <c r="X49" s="130"/>
      <c r="Y49" s="130">
        <f>IF(OR(Y47=0,Y38=0),0,Y47/Y38)</f>
        <v>0</v>
      </c>
      <c r="Z49" s="130"/>
      <c r="AA49" s="130">
        <f>IF(OR(AA47=0,AA38=0),0,AA47/AA38)</f>
        <v>0</v>
      </c>
      <c r="AB49" s="130"/>
      <c r="AC49" s="124"/>
      <c r="AD49" s="109"/>
      <c r="AE49" s="118" t="e">
        <f>AE47/AC38</f>
        <v>#DIV/0!</v>
      </c>
      <c r="AF49" s="109"/>
      <c r="AG49" s="123"/>
    </row>
    <row r="50" spans="1:33" x14ac:dyDescent="0.25">
      <c r="A50" s="125"/>
      <c r="B50" s="126"/>
      <c r="C50" s="125"/>
      <c r="D50" s="125"/>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24"/>
      <c r="AD50" s="109"/>
      <c r="AE50" s="118"/>
      <c r="AF50" s="109"/>
      <c r="AG50" s="123"/>
    </row>
    <row r="51" spans="1:33" ht="13.8" thickBot="1" x14ac:dyDescent="0.3">
      <c r="B51" s="126"/>
      <c r="E51" s="130"/>
      <c r="G51" s="130"/>
      <c r="I51" s="130"/>
      <c r="K51" s="130"/>
      <c r="M51" s="130"/>
      <c r="O51" s="130"/>
      <c r="Q51" s="130"/>
      <c r="S51" s="130"/>
      <c r="U51" s="130"/>
      <c r="W51" s="130"/>
      <c r="Y51" s="130"/>
      <c r="AA51" s="130"/>
      <c r="AC51" s="42"/>
      <c r="AD51" s="109"/>
      <c r="AE51" s="42"/>
      <c r="AF51" s="109"/>
      <c r="AG51" s="42"/>
    </row>
    <row r="52" spans="1:33" ht="14.4" thickBot="1" x14ac:dyDescent="0.3">
      <c r="B52" s="154" t="s">
        <v>92</v>
      </c>
      <c r="C52" s="155"/>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5" t="s">
        <v>93</v>
      </c>
      <c r="AD52" s="158"/>
      <c r="AE52" s="159" t="s">
        <v>94</v>
      </c>
      <c r="AF52" s="109"/>
      <c r="AG52" s="42"/>
    </row>
    <row r="53" spans="1:33" ht="13.8" x14ac:dyDescent="0.25">
      <c r="B53" s="160"/>
      <c r="C53" s="161"/>
      <c r="D53" s="162"/>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1"/>
      <c r="AD53" s="164"/>
      <c r="AE53" s="165"/>
      <c r="AF53" s="109"/>
      <c r="AG53" s="42"/>
    </row>
    <row r="54" spans="1:33" x14ac:dyDescent="0.25">
      <c r="B54" s="166" t="s">
        <v>95</v>
      </c>
      <c r="C54" s="167"/>
      <c r="D54" s="167"/>
      <c r="E54" s="168">
        <f>1720/12*'FTE Check'!$C$2</f>
        <v>143.33333333333334</v>
      </c>
      <c r="F54" s="169"/>
      <c r="G54" s="168">
        <f>1720/12*'FTE Check'!$C$2</f>
        <v>143.33333333333334</v>
      </c>
      <c r="H54" s="169"/>
      <c r="I54" s="168">
        <f>1720/12*'FTE Check'!$C$2</f>
        <v>143.33333333333334</v>
      </c>
      <c r="J54" s="169"/>
      <c r="K54" s="168">
        <f>1720/12*'FTE Check'!$C$2</f>
        <v>143.33333333333334</v>
      </c>
      <c r="L54" s="169"/>
      <c r="M54" s="168">
        <f>1720/12*'FTE Check'!$C$2</f>
        <v>143.33333333333334</v>
      </c>
      <c r="N54" s="169"/>
      <c r="O54" s="168">
        <f>1720/12*'FTE Check'!$C$2</f>
        <v>143.33333333333334</v>
      </c>
      <c r="P54" s="169"/>
      <c r="Q54" s="168">
        <f>1720/12*'FTE Check'!$C$2</f>
        <v>143.33333333333334</v>
      </c>
      <c r="R54" s="169"/>
      <c r="S54" s="168">
        <f>1720/12*'FTE Check'!$C$2</f>
        <v>143.33333333333334</v>
      </c>
      <c r="T54" s="169"/>
      <c r="U54" s="168">
        <f>1720/12*'FTE Check'!$C$2</f>
        <v>143.33333333333334</v>
      </c>
      <c r="V54" s="169"/>
      <c r="W54" s="168">
        <f>1720/12*'FTE Check'!$C$2</f>
        <v>143.33333333333334</v>
      </c>
      <c r="X54" s="169"/>
      <c r="Y54" s="168">
        <f>1720/12*'FTE Check'!$C$2</f>
        <v>143.33333333333334</v>
      </c>
      <c r="Z54" s="169"/>
      <c r="AA54" s="336">
        <f>1720/12*'FTE Check'!$C$2</f>
        <v>143.33333333333334</v>
      </c>
      <c r="AB54" s="170"/>
      <c r="AC54" s="171">
        <f>SUM(E54:AB54)</f>
        <v>1719.9999999999998</v>
      </c>
      <c r="AD54" s="172"/>
      <c r="AE54" s="173"/>
      <c r="AF54" s="109"/>
      <c r="AG54" s="42"/>
    </row>
    <row r="55" spans="1:33" ht="13.8" x14ac:dyDescent="0.25">
      <c r="B55" s="160"/>
      <c r="C55" s="161"/>
      <c r="D55" s="162"/>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339"/>
      <c r="AD55" s="164"/>
      <c r="AE55" s="165"/>
      <c r="AF55" s="109"/>
      <c r="AG55" s="42"/>
    </row>
    <row r="56" spans="1:33" x14ac:dyDescent="0.25">
      <c r="B56" s="166" t="s">
        <v>96</v>
      </c>
      <c r="C56" s="174"/>
      <c r="D56" s="174"/>
      <c r="E56" s="175">
        <f>E47/E54</f>
        <v>0</v>
      </c>
      <c r="F56" s="175"/>
      <c r="G56" s="175">
        <f>G47/G54</f>
        <v>0</v>
      </c>
      <c r="H56" s="175"/>
      <c r="I56" s="175">
        <f>I47/I54</f>
        <v>0</v>
      </c>
      <c r="J56" s="175"/>
      <c r="K56" s="175">
        <f>K47/K54</f>
        <v>0</v>
      </c>
      <c r="L56" s="175"/>
      <c r="M56" s="175">
        <f>M47/M54</f>
        <v>0</v>
      </c>
      <c r="N56" s="175"/>
      <c r="O56" s="175">
        <f>O47/O54</f>
        <v>0</v>
      </c>
      <c r="P56" s="175"/>
      <c r="Q56" s="175">
        <f>Q47/Q54</f>
        <v>0</v>
      </c>
      <c r="R56" s="175"/>
      <c r="S56" s="175">
        <f>S47/S54</f>
        <v>0</v>
      </c>
      <c r="T56" s="175"/>
      <c r="U56" s="175">
        <f>U47/U54</f>
        <v>0</v>
      </c>
      <c r="V56" s="175"/>
      <c r="W56" s="175">
        <f>W47/W54</f>
        <v>0</v>
      </c>
      <c r="X56" s="175"/>
      <c r="Y56" s="175">
        <f>Y47/Y54</f>
        <v>0</v>
      </c>
      <c r="Z56" s="175"/>
      <c r="AA56" s="337">
        <f>AA47/AA54</f>
        <v>0</v>
      </c>
      <c r="AB56" s="162"/>
      <c r="AC56" s="339"/>
      <c r="AD56" s="164"/>
      <c r="AE56" s="176"/>
      <c r="AF56" s="109"/>
      <c r="AG56" s="42"/>
    </row>
    <row r="57" spans="1:33" x14ac:dyDescent="0.25">
      <c r="B57" s="177"/>
      <c r="C57" s="162"/>
      <c r="D57" s="162"/>
      <c r="E57" s="163"/>
      <c r="F57" s="162"/>
      <c r="G57" s="163"/>
      <c r="H57" s="162"/>
      <c r="I57" s="163"/>
      <c r="J57" s="162"/>
      <c r="K57" s="163"/>
      <c r="L57" s="162"/>
      <c r="M57" s="163"/>
      <c r="N57" s="162"/>
      <c r="O57" s="163"/>
      <c r="P57" s="162"/>
      <c r="Q57" s="163"/>
      <c r="R57" s="162"/>
      <c r="S57" s="163"/>
      <c r="T57" s="162"/>
      <c r="U57" s="163"/>
      <c r="V57" s="162"/>
      <c r="W57" s="163"/>
      <c r="X57" s="162"/>
      <c r="Y57" s="163"/>
      <c r="Z57" s="162"/>
      <c r="AA57" s="163"/>
      <c r="AB57" s="162"/>
      <c r="AC57" s="339"/>
      <c r="AD57" s="164"/>
      <c r="AE57" s="176"/>
      <c r="AF57" s="109"/>
      <c r="AG57" s="42"/>
    </row>
    <row r="58" spans="1:33" x14ac:dyDescent="0.25">
      <c r="B58" s="178" t="s">
        <v>97</v>
      </c>
      <c r="C58" s="179" t="str">
        <f>B13</f>
        <v>Insert Project Title + UCD a/c no. + EU Reference No.</v>
      </c>
      <c r="D58" s="179"/>
      <c r="E58" s="180">
        <f>IFERROR(E13/E38*E54,0)</f>
        <v>0</v>
      </c>
      <c r="F58" s="180"/>
      <c r="G58" s="180">
        <f>IFERROR(G13/G38*G54,0)</f>
        <v>0</v>
      </c>
      <c r="H58" s="180"/>
      <c r="I58" s="180">
        <f>IFERROR(I13/I38*I54,0)</f>
        <v>0</v>
      </c>
      <c r="J58" s="180"/>
      <c r="K58" s="180">
        <f>IFERROR(K13/K38*K54,0)</f>
        <v>0</v>
      </c>
      <c r="L58" s="180"/>
      <c r="M58" s="180">
        <f>IFERROR(M13/M38*M54,0)</f>
        <v>0</v>
      </c>
      <c r="N58" s="180"/>
      <c r="O58" s="180">
        <f>IFERROR(O13/O38*O54,0)</f>
        <v>0</v>
      </c>
      <c r="P58" s="180"/>
      <c r="Q58" s="180">
        <f>IFERROR(Q13/Q38*Q54,0)</f>
        <v>0</v>
      </c>
      <c r="R58" s="180"/>
      <c r="S58" s="180">
        <f>IFERROR(S13/S38*S54,0)</f>
        <v>0</v>
      </c>
      <c r="T58" s="180"/>
      <c r="U58" s="180">
        <f>IFERROR(U13/U38*U54,0)</f>
        <v>0</v>
      </c>
      <c r="V58" s="180"/>
      <c r="W58" s="180">
        <f>IFERROR(W13/W38*W54,0)</f>
        <v>0</v>
      </c>
      <c r="X58" s="180"/>
      <c r="Y58" s="180">
        <f>IFERROR(Y13/Y38*Y54,0)</f>
        <v>0</v>
      </c>
      <c r="Z58" s="180"/>
      <c r="AA58" s="338">
        <f>IFERROR(AA13/AA38*AA54,0)</f>
        <v>0</v>
      </c>
      <c r="AB58" s="162"/>
      <c r="AC58" s="171">
        <f>SUM(E58:AA58)</f>
        <v>0</v>
      </c>
      <c r="AD58" s="164"/>
      <c r="AE58" s="176"/>
      <c r="AF58" s="109"/>
      <c r="AG58" s="42"/>
    </row>
    <row r="59" spans="1:33" x14ac:dyDescent="0.25">
      <c r="B59" s="181" t="s">
        <v>98</v>
      </c>
      <c r="C59" s="182" t="str">
        <f>B13</f>
        <v>Insert Project Title + UCD a/c no. + EU Reference No.</v>
      </c>
      <c r="D59" s="182"/>
      <c r="E59" s="183">
        <f>E56*E58</f>
        <v>0</v>
      </c>
      <c r="F59" s="182"/>
      <c r="G59" s="183">
        <f>G56*G58</f>
        <v>0</v>
      </c>
      <c r="H59" s="182"/>
      <c r="I59" s="183">
        <f>I56*I58</f>
        <v>0</v>
      </c>
      <c r="J59" s="182"/>
      <c r="K59" s="183">
        <f>K56*K58</f>
        <v>0</v>
      </c>
      <c r="L59" s="182"/>
      <c r="M59" s="183">
        <f>M56*M58</f>
        <v>0</v>
      </c>
      <c r="N59" s="182"/>
      <c r="O59" s="183">
        <f>O56*O58</f>
        <v>0</v>
      </c>
      <c r="P59" s="182"/>
      <c r="Q59" s="183">
        <f>Q56*Q58</f>
        <v>0</v>
      </c>
      <c r="R59" s="182"/>
      <c r="S59" s="183">
        <f>S56*S58</f>
        <v>0</v>
      </c>
      <c r="T59" s="182"/>
      <c r="U59" s="183">
        <f>U56*U58</f>
        <v>0</v>
      </c>
      <c r="V59" s="182"/>
      <c r="W59" s="183">
        <f>W56*W58</f>
        <v>0</v>
      </c>
      <c r="X59" s="182"/>
      <c r="Y59" s="183">
        <f>Y56*Y58</f>
        <v>0</v>
      </c>
      <c r="Z59" s="182"/>
      <c r="AA59" s="184">
        <f>AA56*AA58</f>
        <v>0</v>
      </c>
      <c r="AB59" s="162"/>
      <c r="AC59" s="162"/>
      <c r="AD59" s="164"/>
      <c r="AE59" s="185">
        <f>SUM(E59:AA59)</f>
        <v>0</v>
      </c>
      <c r="AF59" s="109"/>
      <c r="AG59" s="42"/>
    </row>
    <row r="60" spans="1:33" x14ac:dyDescent="0.25">
      <c r="B60" s="186" t="s">
        <v>162</v>
      </c>
      <c r="C60" s="162"/>
      <c r="D60" s="162"/>
      <c r="E60" s="163"/>
      <c r="F60" s="162"/>
      <c r="G60" s="163"/>
      <c r="H60" s="162"/>
      <c r="I60" s="163"/>
      <c r="J60" s="162"/>
      <c r="K60" s="163"/>
      <c r="L60" s="162"/>
      <c r="M60" s="163"/>
      <c r="N60" s="162"/>
      <c r="O60" s="163"/>
      <c r="P60" s="162"/>
      <c r="Q60" s="163"/>
      <c r="R60" s="162"/>
      <c r="S60" s="163"/>
      <c r="T60" s="162"/>
      <c r="U60" s="163"/>
      <c r="V60" s="162"/>
      <c r="W60" s="163"/>
      <c r="X60" s="162"/>
      <c r="Y60" s="163"/>
      <c r="Z60" s="162"/>
      <c r="AA60" s="163"/>
      <c r="AB60" s="162"/>
      <c r="AC60" s="187"/>
      <c r="AD60" s="164"/>
      <c r="AE60" s="176"/>
      <c r="AF60" s="109"/>
      <c r="AG60" s="42"/>
    </row>
    <row r="61" spans="1:33" hidden="1" x14ac:dyDescent="0.25">
      <c r="B61" s="178" t="s">
        <v>99</v>
      </c>
      <c r="C61" s="179" t="str">
        <f>B14</f>
        <v>Insert Project Title + UCD a/c no. + EU Reference No.</v>
      </c>
      <c r="D61" s="179"/>
      <c r="E61" s="180">
        <f t="shared" ref="E61:G61" si="41">IFERROR(E14/E38*E54,0)</f>
        <v>0</v>
      </c>
      <c r="F61" s="180"/>
      <c r="G61" s="180">
        <f t="shared" si="41"/>
        <v>0</v>
      </c>
      <c r="H61" s="180"/>
      <c r="I61" s="180">
        <f>IFERROR(I14/I38*I54,0)</f>
        <v>0</v>
      </c>
      <c r="J61" s="180"/>
      <c r="K61" s="180">
        <f>IFERROR(K14/K38*K54,0)</f>
        <v>0</v>
      </c>
      <c r="L61" s="180"/>
      <c r="M61" s="180">
        <f t="shared" ref="M61:AA61" si="42">IFERROR(M14/M38*M54,0)</f>
        <v>0</v>
      </c>
      <c r="N61" s="180"/>
      <c r="O61" s="180">
        <f t="shared" si="42"/>
        <v>0</v>
      </c>
      <c r="P61" s="180"/>
      <c r="Q61" s="180">
        <f t="shared" si="42"/>
        <v>0</v>
      </c>
      <c r="R61" s="180"/>
      <c r="S61" s="180">
        <f t="shared" si="42"/>
        <v>0</v>
      </c>
      <c r="T61" s="180"/>
      <c r="U61" s="180">
        <f t="shared" si="42"/>
        <v>0</v>
      </c>
      <c r="V61" s="180"/>
      <c r="W61" s="180">
        <f t="shared" si="42"/>
        <v>0</v>
      </c>
      <c r="X61" s="180"/>
      <c r="Y61" s="180">
        <f t="shared" si="42"/>
        <v>0</v>
      </c>
      <c r="Z61" s="180"/>
      <c r="AA61" s="338">
        <f t="shared" si="42"/>
        <v>0</v>
      </c>
      <c r="AB61" s="162"/>
      <c r="AC61" s="171">
        <f>SUM(E61:AA61)</f>
        <v>0</v>
      </c>
      <c r="AD61" s="164"/>
      <c r="AE61" s="176"/>
      <c r="AF61" s="109"/>
      <c r="AG61" s="42"/>
    </row>
    <row r="62" spans="1:33" hidden="1" x14ac:dyDescent="0.25">
      <c r="B62" s="181" t="s">
        <v>100</v>
      </c>
      <c r="C62" s="182" t="str">
        <f>B14</f>
        <v>Insert Project Title + UCD a/c no. + EU Reference No.</v>
      </c>
      <c r="D62" s="182"/>
      <c r="E62" s="183">
        <f>E56*E61</f>
        <v>0</v>
      </c>
      <c r="F62" s="182"/>
      <c r="G62" s="183">
        <f>G56*G61</f>
        <v>0</v>
      </c>
      <c r="H62" s="182"/>
      <c r="I62" s="183">
        <f>I56*I61</f>
        <v>0</v>
      </c>
      <c r="J62" s="182"/>
      <c r="K62" s="183">
        <f>K56*K61</f>
        <v>0</v>
      </c>
      <c r="L62" s="182"/>
      <c r="M62" s="183">
        <f>M56*M61</f>
        <v>0</v>
      </c>
      <c r="N62" s="182"/>
      <c r="O62" s="183">
        <f>O56*O61</f>
        <v>0</v>
      </c>
      <c r="P62" s="182"/>
      <c r="Q62" s="183">
        <f>Q56*Q61</f>
        <v>0</v>
      </c>
      <c r="R62" s="182"/>
      <c r="S62" s="183">
        <f>S56*S61</f>
        <v>0</v>
      </c>
      <c r="T62" s="182"/>
      <c r="U62" s="183">
        <f>U56*U61</f>
        <v>0</v>
      </c>
      <c r="V62" s="182"/>
      <c r="W62" s="183">
        <f>W56*W61</f>
        <v>0</v>
      </c>
      <c r="X62" s="182"/>
      <c r="Y62" s="183">
        <f>Y56*Y61</f>
        <v>0</v>
      </c>
      <c r="Z62" s="182"/>
      <c r="AA62" s="184">
        <f>AA56*AA61</f>
        <v>0</v>
      </c>
      <c r="AB62" s="162"/>
      <c r="AC62" s="162"/>
      <c r="AD62" s="164"/>
      <c r="AE62" s="185">
        <f>SUM(E62:AA62)</f>
        <v>0</v>
      </c>
      <c r="AF62" s="109"/>
      <c r="AG62" s="42"/>
    </row>
    <row r="63" spans="1:33" hidden="1" x14ac:dyDescent="0.25">
      <c r="B63" s="177"/>
      <c r="C63" s="162"/>
      <c r="D63" s="162"/>
      <c r="E63" s="163"/>
      <c r="F63" s="162"/>
      <c r="G63" s="163"/>
      <c r="H63" s="162"/>
      <c r="I63" s="163"/>
      <c r="J63" s="162"/>
      <c r="K63" s="163"/>
      <c r="L63" s="162"/>
      <c r="M63" s="163"/>
      <c r="N63" s="162"/>
      <c r="O63" s="163"/>
      <c r="P63" s="162"/>
      <c r="Q63" s="163"/>
      <c r="R63" s="162"/>
      <c r="S63" s="163"/>
      <c r="T63" s="162"/>
      <c r="U63" s="163"/>
      <c r="V63" s="162"/>
      <c r="W63" s="163"/>
      <c r="X63" s="162"/>
      <c r="Y63" s="163"/>
      <c r="Z63" s="162"/>
      <c r="AA63" s="163"/>
      <c r="AB63" s="162"/>
      <c r="AC63" s="187"/>
      <c r="AD63" s="164"/>
      <c r="AE63" s="176"/>
      <c r="AF63" s="109"/>
      <c r="AG63" s="42"/>
    </row>
    <row r="64" spans="1:33" hidden="1" x14ac:dyDescent="0.25">
      <c r="B64" s="178" t="s">
        <v>101</v>
      </c>
      <c r="C64" s="179" t="str">
        <f>B15</f>
        <v>Insert Project Title + UCD a/c no. + EU Reference No.</v>
      </c>
      <c r="D64" s="179"/>
      <c r="E64" s="180">
        <f>IFERROR(E15/E38*E54,0)</f>
        <v>0</v>
      </c>
      <c r="F64" s="180"/>
      <c r="G64" s="180">
        <f t="shared" ref="G64" si="43">IFERROR(G15/G38*G54,0)</f>
        <v>0</v>
      </c>
      <c r="H64" s="180"/>
      <c r="I64" s="180">
        <f>IFERROR(I15/I38*I54,0)</f>
        <v>0</v>
      </c>
      <c r="J64" s="180"/>
      <c r="K64" s="180">
        <f t="shared" ref="K64:AA64" si="44">IFERROR(K15/K38*K54,0)</f>
        <v>0</v>
      </c>
      <c r="L64" s="180"/>
      <c r="M64" s="180">
        <f t="shared" si="44"/>
        <v>0</v>
      </c>
      <c r="N64" s="180"/>
      <c r="O64" s="180">
        <f t="shared" si="44"/>
        <v>0</v>
      </c>
      <c r="P64" s="180"/>
      <c r="Q64" s="180">
        <f t="shared" si="44"/>
        <v>0</v>
      </c>
      <c r="R64" s="180"/>
      <c r="S64" s="180">
        <f t="shared" si="44"/>
        <v>0</v>
      </c>
      <c r="T64" s="180"/>
      <c r="U64" s="180">
        <f>IFERROR(U15/U38*U54,0)</f>
        <v>0</v>
      </c>
      <c r="V64" s="180"/>
      <c r="W64" s="180">
        <f t="shared" si="44"/>
        <v>0</v>
      </c>
      <c r="X64" s="180"/>
      <c r="Y64" s="180">
        <f t="shared" si="44"/>
        <v>0</v>
      </c>
      <c r="Z64" s="180"/>
      <c r="AA64" s="338">
        <f t="shared" si="44"/>
        <v>0</v>
      </c>
      <c r="AB64" s="162"/>
      <c r="AC64" s="171">
        <f>SUM(E64:AA64)</f>
        <v>0</v>
      </c>
      <c r="AD64" s="164"/>
      <c r="AE64" s="176"/>
      <c r="AF64" s="109"/>
      <c r="AG64" s="42"/>
    </row>
    <row r="65" spans="2:33" hidden="1" x14ac:dyDescent="0.25">
      <c r="B65" s="181" t="s">
        <v>102</v>
      </c>
      <c r="C65" s="182" t="str">
        <f>B15</f>
        <v>Insert Project Title + UCD a/c no. + EU Reference No.</v>
      </c>
      <c r="D65" s="182"/>
      <c r="E65" s="183">
        <f>E56*E64</f>
        <v>0</v>
      </c>
      <c r="F65" s="182"/>
      <c r="G65" s="183">
        <f>G56*G64</f>
        <v>0</v>
      </c>
      <c r="H65" s="182"/>
      <c r="I65" s="183">
        <f>I56*I64</f>
        <v>0</v>
      </c>
      <c r="J65" s="182"/>
      <c r="K65" s="183">
        <f>K56*K64</f>
        <v>0</v>
      </c>
      <c r="L65" s="182"/>
      <c r="M65" s="183">
        <f>M56*M64</f>
        <v>0</v>
      </c>
      <c r="N65" s="182"/>
      <c r="O65" s="183">
        <f>O56*O64</f>
        <v>0</v>
      </c>
      <c r="P65" s="182"/>
      <c r="Q65" s="183">
        <f>Q56*Q64</f>
        <v>0</v>
      </c>
      <c r="R65" s="182"/>
      <c r="S65" s="183">
        <f>S56*S64</f>
        <v>0</v>
      </c>
      <c r="T65" s="182"/>
      <c r="U65" s="183">
        <f>U56*U64</f>
        <v>0</v>
      </c>
      <c r="V65" s="182"/>
      <c r="W65" s="183">
        <f>W56*W64</f>
        <v>0</v>
      </c>
      <c r="X65" s="182"/>
      <c r="Y65" s="183">
        <f>Y56*Y64</f>
        <v>0</v>
      </c>
      <c r="Z65" s="182"/>
      <c r="AA65" s="184">
        <f>AA56*AA64</f>
        <v>0</v>
      </c>
      <c r="AB65" s="162"/>
      <c r="AC65" s="162"/>
      <c r="AD65" s="164"/>
      <c r="AE65" s="185">
        <f>SUM(E65:AA65)</f>
        <v>0</v>
      </c>
      <c r="AF65" s="109"/>
      <c r="AG65" s="42"/>
    </row>
    <row r="66" spans="2:33" hidden="1" x14ac:dyDescent="0.25">
      <c r="B66" s="177"/>
      <c r="C66" s="162"/>
      <c r="D66" s="162"/>
      <c r="E66" s="163"/>
      <c r="F66" s="162"/>
      <c r="G66" s="163"/>
      <c r="H66" s="162"/>
      <c r="I66" s="163"/>
      <c r="J66" s="162"/>
      <c r="K66" s="163"/>
      <c r="L66" s="162"/>
      <c r="M66" s="163"/>
      <c r="N66" s="162"/>
      <c r="O66" s="163"/>
      <c r="P66" s="162"/>
      <c r="Q66" s="163"/>
      <c r="R66" s="162"/>
      <c r="S66" s="163"/>
      <c r="T66" s="162"/>
      <c r="U66" s="163"/>
      <c r="V66" s="162"/>
      <c r="W66" s="163"/>
      <c r="X66" s="162"/>
      <c r="Y66" s="163"/>
      <c r="Z66" s="162"/>
      <c r="AA66" s="163"/>
      <c r="AB66" s="162"/>
      <c r="AC66" s="187"/>
      <c r="AD66" s="164"/>
      <c r="AE66" s="176"/>
      <c r="AF66" s="109"/>
      <c r="AG66" s="42"/>
    </row>
    <row r="67" spans="2:33" hidden="1" x14ac:dyDescent="0.25">
      <c r="B67" s="188" t="s">
        <v>103</v>
      </c>
      <c r="C67" s="179" t="str">
        <f>B16</f>
        <v>Insert Project Title + UCD a/c no. + EU Reference No.</v>
      </c>
      <c r="D67" s="179"/>
      <c r="E67" s="180">
        <f>IFERROR(E16/E38*E54,0)</f>
        <v>0</v>
      </c>
      <c r="F67" s="180"/>
      <c r="G67" s="180">
        <f t="shared" ref="G67:AA67" si="45">IFERROR(G16/G38*G54,0)</f>
        <v>0</v>
      </c>
      <c r="H67" s="180"/>
      <c r="I67" s="180">
        <f t="shared" si="45"/>
        <v>0</v>
      </c>
      <c r="J67" s="180"/>
      <c r="K67" s="180">
        <f t="shared" si="45"/>
        <v>0</v>
      </c>
      <c r="L67" s="180"/>
      <c r="M67" s="180">
        <f t="shared" si="45"/>
        <v>0</v>
      </c>
      <c r="N67" s="180"/>
      <c r="O67" s="180">
        <f t="shared" si="45"/>
        <v>0</v>
      </c>
      <c r="P67" s="180"/>
      <c r="Q67" s="180">
        <f t="shared" si="45"/>
        <v>0</v>
      </c>
      <c r="R67" s="180"/>
      <c r="S67" s="180">
        <f t="shared" si="45"/>
        <v>0</v>
      </c>
      <c r="T67" s="180"/>
      <c r="U67" s="180">
        <f t="shared" si="45"/>
        <v>0</v>
      </c>
      <c r="V67" s="180"/>
      <c r="W67" s="180">
        <f t="shared" si="45"/>
        <v>0</v>
      </c>
      <c r="X67" s="180"/>
      <c r="Y67" s="180">
        <f t="shared" si="45"/>
        <v>0</v>
      </c>
      <c r="Z67" s="180"/>
      <c r="AA67" s="338">
        <f t="shared" si="45"/>
        <v>0</v>
      </c>
      <c r="AB67" s="162"/>
      <c r="AC67" s="171">
        <f>SUM(E67:AA67)</f>
        <v>0</v>
      </c>
      <c r="AD67" s="164"/>
      <c r="AE67" s="176"/>
      <c r="AF67" s="109"/>
      <c r="AG67" s="42"/>
    </row>
    <row r="68" spans="2:33" hidden="1" x14ac:dyDescent="0.25">
      <c r="B68" s="189" t="s">
        <v>104</v>
      </c>
      <c r="C68" s="182" t="str">
        <f>B16</f>
        <v>Insert Project Title + UCD a/c no. + EU Reference No.</v>
      </c>
      <c r="D68" s="182"/>
      <c r="E68" s="183">
        <f>E56*E67</f>
        <v>0</v>
      </c>
      <c r="F68" s="182"/>
      <c r="G68" s="183">
        <f>G56*G67</f>
        <v>0</v>
      </c>
      <c r="H68" s="182"/>
      <c r="I68" s="183">
        <f>I56*I67</f>
        <v>0</v>
      </c>
      <c r="J68" s="182"/>
      <c r="K68" s="183">
        <f>K56*K67</f>
        <v>0</v>
      </c>
      <c r="L68" s="182"/>
      <c r="M68" s="183">
        <f>M56*M67</f>
        <v>0</v>
      </c>
      <c r="N68" s="182"/>
      <c r="O68" s="183">
        <f>O56*O67</f>
        <v>0</v>
      </c>
      <c r="P68" s="182"/>
      <c r="Q68" s="183">
        <f>Q56*Q67</f>
        <v>0</v>
      </c>
      <c r="R68" s="182"/>
      <c r="S68" s="183">
        <f>S56*S67</f>
        <v>0</v>
      </c>
      <c r="T68" s="182"/>
      <c r="U68" s="183">
        <f>U56*U67</f>
        <v>0</v>
      </c>
      <c r="V68" s="182"/>
      <c r="W68" s="183">
        <f>W56*W67</f>
        <v>0</v>
      </c>
      <c r="X68" s="182"/>
      <c r="Y68" s="183">
        <f>Y56*Y67</f>
        <v>0</v>
      </c>
      <c r="Z68" s="182"/>
      <c r="AA68" s="184">
        <f>AA56*AA67</f>
        <v>0</v>
      </c>
      <c r="AB68" s="162"/>
      <c r="AC68" s="162"/>
      <c r="AD68" s="164"/>
      <c r="AE68" s="185">
        <f>SUM(E68:AA68)</f>
        <v>0</v>
      </c>
      <c r="AF68" s="109"/>
      <c r="AG68" s="42"/>
    </row>
    <row r="69" spans="2:33" ht="13.8" thickBot="1" x14ac:dyDescent="0.3">
      <c r="B69" s="190"/>
      <c r="C69" s="191"/>
      <c r="D69" s="191"/>
      <c r="E69" s="192"/>
      <c r="F69" s="191"/>
      <c r="G69" s="192"/>
      <c r="H69" s="191"/>
      <c r="I69" s="192"/>
      <c r="J69" s="191"/>
      <c r="K69" s="192"/>
      <c r="L69" s="191"/>
      <c r="M69" s="192"/>
      <c r="N69" s="191"/>
      <c r="O69" s="192"/>
      <c r="P69" s="191"/>
      <c r="Q69" s="192"/>
      <c r="R69" s="191"/>
      <c r="S69" s="192"/>
      <c r="T69" s="191"/>
      <c r="U69" s="192"/>
      <c r="V69" s="191"/>
      <c r="W69" s="192"/>
      <c r="X69" s="191"/>
      <c r="Y69" s="192"/>
      <c r="Z69" s="191"/>
      <c r="AA69" s="192"/>
      <c r="AB69" s="191"/>
      <c r="AC69" s="191"/>
      <c r="AD69" s="193"/>
      <c r="AE69" s="194"/>
      <c r="AF69" s="109"/>
      <c r="AG69" s="42"/>
    </row>
    <row r="70" spans="2:33" x14ac:dyDescent="0.25">
      <c r="B70" s="126"/>
      <c r="E70" s="130"/>
      <c r="G70" s="130"/>
      <c r="I70" s="130"/>
      <c r="K70" s="130"/>
      <c r="M70" s="130"/>
      <c r="O70" s="130"/>
      <c r="Q70" s="130"/>
      <c r="S70" s="130"/>
      <c r="U70" s="130"/>
      <c r="W70" s="130"/>
      <c r="Y70" s="130"/>
      <c r="AA70" s="130"/>
      <c r="AC70" s="42"/>
      <c r="AD70" s="109"/>
      <c r="AE70" s="42"/>
      <c r="AF70" s="109"/>
      <c r="AG70" s="42"/>
    </row>
    <row r="71" spans="2:33" s="18" customFormat="1" x14ac:dyDescent="0.25">
      <c r="I71"/>
      <c r="AC71" s="42"/>
      <c r="AD71" s="43"/>
      <c r="AE71" s="42"/>
      <c r="AF71" s="43"/>
      <c r="AG71" s="42"/>
    </row>
    <row r="72" spans="2:33" s="18" customFormat="1" ht="39.6" x14ac:dyDescent="0.25">
      <c r="B72" s="56" t="s">
        <v>69</v>
      </c>
      <c r="C72" s="16"/>
      <c r="D72" s="261" t="s">
        <v>67</v>
      </c>
      <c r="E72" s="261" t="s">
        <v>105</v>
      </c>
      <c r="F72" s="261" t="s">
        <v>68</v>
      </c>
      <c r="G72" s="262" t="s">
        <v>50</v>
      </c>
      <c r="H72" s="96" t="s">
        <v>74</v>
      </c>
      <c r="J72"/>
      <c r="AB72" s="42"/>
      <c r="AC72" s="43"/>
      <c r="AD72" s="42"/>
      <c r="AE72" s="43"/>
      <c r="AF72" s="42"/>
    </row>
    <row r="73" spans="2:33" s="18" customFormat="1" x14ac:dyDescent="0.25">
      <c r="B73" s="349" t="s">
        <v>164</v>
      </c>
      <c r="D73" s="346"/>
      <c r="E73" s="346"/>
      <c r="F73" s="346"/>
      <c r="G73" s="347"/>
      <c r="H73" s="96"/>
      <c r="J73"/>
      <c r="AB73" s="42"/>
      <c r="AC73" s="43"/>
      <c r="AD73" s="42"/>
      <c r="AE73" s="43"/>
      <c r="AF73" s="42"/>
    </row>
    <row r="74" spans="2:33" x14ac:dyDescent="0.25">
      <c r="B74" s="64" t="str">
        <f t="array" ref="B74">IFERROR(INDEX($B$13:$B$27,MATCH(0,COUNTIF($B$73:B73,$B$13:$B$27),0)),"")</f>
        <v>Insert Project Title + UCD a/c no. + EU Reference No.</v>
      </c>
      <c r="C74" s="18"/>
      <c r="D74" s="63">
        <f t="shared" ref="D74:D79" si="46">SUMIF($B$13:$B$27,B74,$AE$13:$AE$27)</f>
        <v>0</v>
      </c>
      <c r="E74" s="63">
        <f>SUMIF($C$58:$C$69,B74,$AE$58:$AE$69)</f>
        <v>0</v>
      </c>
      <c r="F74" s="102"/>
      <c r="G74" s="55">
        <f>E74-F74</f>
        <v>0</v>
      </c>
      <c r="H74" s="96"/>
      <c r="I74" s="18"/>
      <c r="K74" s="18"/>
      <c r="AC74" s="36"/>
      <c r="AD74"/>
      <c r="AE74" s="36"/>
      <c r="AF74"/>
    </row>
    <row r="75" spans="2:33" x14ac:dyDescent="0.25">
      <c r="B75" s="64" t="str">
        <f t="array" ref="B75">IFERROR(INDEX($B$13:$B$27,MATCH(0,COUNTIF($B$73:B74,$B$13:$B$27),0)),"")</f>
        <v/>
      </c>
      <c r="C75" s="18"/>
      <c r="D75" s="63">
        <f t="shared" si="46"/>
        <v>0</v>
      </c>
      <c r="E75" s="63">
        <f>SUMIF($C$58:$C$69,B75,$AE$58:$AE$69)</f>
        <v>0</v>
      </c>
      <c r="F75" s="102"/>
      <c r="G75" s="55">
        <f t="shared" ref="G75:G88" si="47">E75-F75</f>
        <v>0</v>
      </c>
      <c r="H75" s="96"/>
      <c r="I75" s="18"/>
      <c r="K75" s="18"/>
      <c r="AC75" s="36"/>
      <c r="AD75"/>
      <c r="AE75" s="36"/>
      <c r="AF75"/>
    </row>
    <row r="76" spans="2:33" x14ac:dyDescent="0.25">
      <c r="B76" s="64" t="str">
        <f t="array" ref="B76">IFERROR(INDEX($B$13:$B$27,MATCH(0,COUNTIF($B$73:B75,$B$13:$B$27),0)),"")</f>
        <v/>
      </c>
      <c r="C76" s="18"/>
      <c r="D76" s="63">
        <f t="shared" si="46"/>
        <v>0</v>
      </c>
      <c r="E76" s="63">
        <f t="shared" ref="E76:E88" si="48">SUMIF($C$58:$C$69,B76,$AE$58:$AE$69)</f>
        <v>0</v>
      </c>
      <c r="F76" s="102"/>
      <c r="G76" s="55">
        <f t="shared" si="47"/>
        <v>0</v>
      </c>
      <c r="H76" s="96"/>
      <c r="I76" s="18"/>
      <c r="K76" s="18"/>
      <c r="AC76" s="36"/>
      <c r="AD76"/>
      <c r="AE76" s="36"/>
      <c r="AF76"/>
    </row>
    <row r="77" spans="2:33" x14ac:dyDescent="0.25">
      <c r="B77" s="64" t="str">
        <f t="array" ref="B77">IFERROR(INDEX($B$13:$B$27,MATCH(0,COUNTIF($B$73:B76,$B$13:$B$27),0)),"")</f>
        <v/>
      </c>
      <c r="C77" s="18"/>
      <c r="D77" s="63">
        <f t="shared" si="46"/>
        <v>0</v>
      </c>
      <c r="E77" s="63">
        <f t="shared" si="48"/>
        <v>0</v>
      </c>
      <c r="F77" s="102"/>
      <c r="G77" s="55">
        <f t="shared" si="47"/>
        <v>0</v>
      </c>
      <c r="H77" s="97"/>
      <c r="I77" s="18"/>
      <c r="K77" s="18"/>
      <c r="AC77" s="36"/>
      <c r="AD77"/>
      <c r="AE77" s="36"/>
      <c r="AF77"/>
    </row>
    <row r="78" spans="2:33" x14ac:dyDescent="0.25">
      <c r="B78" s="64" t="str">
        <f t="array" ref="B78">IFERROR(INDEX($B$13:$B$27,MATCH(0,COUNTIF($B$73:B77,$B$13:$B$27),0)),"")</f>
        <v/>
      </c>
      <c r="C78" s="18"/>
      <c r="D78" s="63">
        <f t="shared" si="46"/>
        <v>0</v>
      </c>
      <c r="E78" s="63">
        <f t="shared" si="48"/>
        <v>0</v>
      </c>
      <c r="F78" s="102"/>
      <c r="G78" s="55">
        <f t="shared" si="47"/>
        <v>0</v>
      </c>
      <c r="H78" s="97"/>
      <c r="I78" s="18"/>
      <c r="AC78" s="36"/>
      <c r="AD78"/>
      <c r="AE78" s="36"/>
      <c r="AF78"/>
    </row>
    <row r="79" spans="2:33" x14ac:dyDescent="0.25">
      <c r="B79" s="64" t="str">
        <f t="array" ref="B79">IFERROR(INDEX($B$13:$B$27,MATCH(0,COUNTIF($B$73:B78,$B$13:$B$27),0)),"")</f>
        <v/>
      </c>
      <c r="C79" s="18"/>
      <c r="D79" s="63">
        <f t="shared" si="46"/>
        <v>0</v>
      </c>
      <c r="E79" s="63">
        <f t="shared" si="48"/>
        <v>0</v>
      </c>
      <c r="F79" s="102"/>
      <c r="G79" s="55">
        <f t="shared" si="47"/>
        <v>0</v>
      </c>
      <c r="H79" s="97"/>
      <c r="I79" s="18"/>
      <c r="AC79" s="36"/>
      <c r="AD79"/>
      <c r="AE79" s="36"/>
      <c r="AF79"/>
    </row>
    <row r="80" spans="2:33" x14ac:dyDescent="0.25">
      <c r="B80" s="64" t="str">
        <f t="array" ref="B80">IFERROR(INDEX($B$13:$B$27,MATCH(0,COUNTIF($B$73:B79,$B$13:$B$27),0)),"")</f>
        <v/>
      </c>
      <c r="C80" s="18"/>
      <c r="D80" s="63">
        <f t="shared" ref="D80:D88" si="49">SUMIF($B$13:$B$27,B80,$AE$13:$AE$27)</f>
        <v>0</v>
      </c>
      <c r="E80" s="63">
        <f t="shared" si="48"/>
        <v>0</v>
      </c>
      <c r="F80" s="102"/>
      <c r="G80" s="55">
        <f t="shared" si="47"/>
        <v>0</v>
      </c>
      <c r="H80" s="97"/>
      <c r="I80" s="18"/>
      <c r="AC80" s="36"/>
      <c r="AD80"/>
      <c r="AE80" s="36"/>
      <c r="AF80"/>
    </row>
    <row r="81" spans="2:33" x14ac:dyDescent="0.25">
      <c r="B81" s="64" t="str">
        <f t="array" ref="B81">IFERROR(INDEX($B$13:$B$27,MATCH(0,COUNTIF($B$73:B80,$B$13:$B$27),0)),"")</f>
        <v/>
      </c>
      <c r="C81" s="18"/>
      <c r="D81" s="63">
        <f t="shared" si="49"/>
        <v>0</v>
      </c>
      <c r="E81" s="63">
        <f t="shared" si="48"/>
        <v>0</v>
      </c>
      <c r="F81" s="102"/>
      <c r="G81" s="55">
        <f t="shared" si="47"/>
        <v>0</v>
      </c>
      <c r="H81" s="97"/>
      <c r="I81" s="18"/>
      <c r="AC81" s="36"/>
      <c r="AD81"/>
      <c r="AE81" s="36"/>
      <c r="AF81"/>
    </row>
    <row r="82" spans="2:33" x14ac:dyDescent="0.25">
      <c r="B82" s="64" t="str">
        <f t="array" ref="B82">IFERROR(INDEX($B$13:$B$27,MATCH(0,COUNTIF($B$73:B81,$B$13:$B$27),0)),"")</f>
        <v/>
      </c>
      <c r="C82" s="18"/>
      <c r="D82" s="63">
        <f t="shared" si="49"/>
        <v>0</v>
      </c>
      <c r="E82" s="63">
        <f t="shared" si="48"/>
        <v>0</v>
      </c>
      <c r="F82" s="102"/>
      <c r="G82" s="55">
        <f t="shared" si="47"/>
        <v>0</v>
      </c>
      <c r="H82" s="97"/>
      <c r="I82" s="18"/>
      <c r="AC82" s="36"/>
      <c r="AD82"/>
      <c r="AE82" s="36"/>
      <c r="AF82"/>
    </row>
    <row r="83" spans="2:33" x14ac:dyDescent="0.25">
      <c r="B83" s="64" t="str">
        <f t="array" ref="B83">IFERROR(INDEX($B$13:$B$27,MATCH(0,COUNTIF($B$73:B82,$B$13:$B$27),0)),"")</f>
        <v/>
      </c>
      <c r="C83" s="18"/>
      <c r="D83" s="63">
        <f t="shared" si="49"/>
        <v>0</v>
      </c>
      <c r="E83" s="63">
        <f t="shared" ref="E83:E87" si="50">SUMIF($C$58:$C$69,B83,$AE$58:$AE$69)</f>
        <v>0</v>
      </c>
      <c r="F83" s="102"/>
      <c r="G83" s="55">
        <f t="shared" ref="G83:G87" si="51">E83-F83</f>
        <v>0</v>
      </c>
      <c r="H83" s="97"/>
      <c r="I83" s="18"/>
      <c r="AC83" s="36"/>
      <c r="AD83"/>
      <c r="AE83" s="36"/>
      <c r="AF83"/>
    </row>
    <row r="84" spans="2:33" x14ac:dyDescent="0.25">
      <c r="B84" s="64" t="str">
        <f t="array" ref="B84">IFERROR(INDEX($B$13:$B$27,MATCH(0,COUNTIF($B$73:B83,$B$13:$B$27),0)),"")</f>
        <v/>
      </c>
      <c r="C84" s="18"/>
      <c r="D84" s="63">
        <f t="shared" si="49"/>
        <v>0</v>
      </c>
      <c r="E84" s="63">
        <f t="shared" si="50"/>
        <v>0</v>
      </c>
      <c r="F84" s="102"/>
      <c r="G84" s="55">
        <f t="shared" si="51"/>
        <v>0</v>
      </c>
      <c r="H84" s="97"/>
      <c r="I84" s="18"/>
      <c r="AC84" s="36"/>
      <c r="AD84"/>
      <c r="AE84" s="36"/>
      <c r="AF84"/>
    </row>
    <row r="85" spans="2:33" x14ac:dyDescent="0.25">
      <c r="B85" s="64" t="str">
        <f t="array" ref="B85">IFERROR(INDEX($B$13:$B$27,MATCH(0,COUNTIF($B$73:B84,$B$13:$B$27),0)),"")</f>
        <v/>
      </c>
      <c r="C85" s="18"/>
      <c r="D85" s="63">
        <f t="shared" si="49"/>
        <v>0</v>
      </c>
      <c r="E85" s="63">
        <f t="shared" si="50"/>
        <v>0</v>
      </c>
      <c r="F85" s="102"/>
      <c r="G85" s="55">
        <f t="shared" si="51"/>
        <v>0</v>
      </c>
      <c r="H85" s="97"/>
      <c r="I85" s="18"/>
      <c r="AC85" s="36"/>
      <c r="AD85"/>
      <c r="AE85" s="36"/>
      <c r="AF85"/>
    </row>
    <row r="86" spans="2:33" x14ac:dyDescent="0.25">
      <c r="B86" s="64" t="str">
        <f t="array" ref="B86">IFERROR(INDEX($B$13:$B$27,MATCH(0,COUNTIF($B$73:B85,$B$13:$B$27),0)),"")</f>
        <v/>
      </c>
      <c r="C86" s="18"/>
      <c r="D86" s="63">
        <f t="shared" si="49"/>
        <v>0</v>
      </c>
      <c r="E86" s="63">
        <f t="shared" si="50"/>
        <v>0</v>
      </c>
      <c r="F86" s="102"/>
      <c r="G86" s="55">
        <f t="shared" si="51"/>
        <v>0</v>
      </c>
      <c r="H86" s="97"/>
      <c r="I86" s="18"/>
      <c r="AC86" s="36"/>
      <c r="AD86"/>
      <c r="AE86" s="36"/>
      <c r="AF86"/>
    </row>
    <row r="87" spans="2:33" x14ac:dyDescent="0.25">
      <c r="B87" s="64" t="str">
        <f t="array" ref="B87">IFERROR(INDEX($B$13:$B$27,MATCH(0,COUNTIF($B$73:B86,$B$13:$B$27),0)),"")</f>
        <v/>
      </c>
      <c r="C87" s="18"/>
      <c r="D87" s="63">
        <f t="shared" si="49"/>
        <v>0</v>
      </c>
      <c r="E87" s="63">
        <f t="shared" si="50"/>
        <v>0</v>
      </c>
      <c r="F87" s="102"/>
      <c r="G87" s="55">
        <f t="shared" si="51"/>
        <v>0</v>
      </c>
      <c r="H87" s="97"/>
      <c r="I87" s="18"/>
      <c r="AC87" s="36"/>
      <c r="AD87"/>
      <c r="AE87" s="36"/>
      <c r="AF87"/>
    </row>
    <row r="88" spans="2:33" x14ac:dyDescent="0.25">
      <c r="B88" s="64" t="str">
        <f t="array" ref="B88">IFERROR(INDEX($B$13:$B$27,MATCH(0,COUNTIF($B$73:B87,$B$13:$B$27),0)),"")</f>
        <v/>
      </c>
      <c r="C88" s="18"/>
      <c r="D88" s="63">
        <f t="shared" si="49"/>
        <v>0</v>
      </c>
      <c r="E88" s="63">
        <f t="shared" si="48"/>
        <v>0</v>
      </c>
      <c r="F88" s="102"/>
      <c r="G88" s="55">
        <f t="shared" si="47"/>
        <v>0</v>
      </c>
      <c r="H88" s="97"/>
      <c r="I88" s="18"/>
      <c r="AC88" s="36"/>
      <c r="AD88"/>
      <c r="AE88" s="36"/>
      <c r="AF88"/>
    </row>
    <row r="89" spans="2:33" ht="15" thickBot="1" x14ac:dyDescent="0.35">
      <c r="B89" s="59"/>
      <c r="C89" s="18"/>
      <c r="D89" s="74">
        <f>SUM(D74:D88)</f>
        <v>0</v>
      </c>
      <c r="E89" s="74">
        <f>SUM(E74:E88)</f>
        <v>0</v>
      </c>
      <c r="F89" s="74">
        <f>SUM(F74:F88)</f>
        <v>0</v>
      </c>
      <c r="G89" s="75">
        <f>SUM(G74:G88)</f>
        <v>0</v>
      </c>
      <c r="H89" s="63"/>
      <c r="I89" s="18"/>
      <c r="AC89" s="36"/>
      <c r="AD89"/>
      <c r="AE89" s="36"/>
      <c r="AF89"/>
    </row>
    <row r="90" spans="2:33" ht="13.8" thickTop="1" x14ac:dyDescent="0.25">
      <c r="B90" s="17"/>
      <c r="C90" s="18"/>
      <c r="D90" s="77" t="b">
        <f>D89=SUM(AE13:AE27)</f>
        <v>1</v>
      </c>
      <c r="E90" s="77"/>
      <c r="F90" s="18"/>
      <c r="G90" s="19"/>
      <c r="H90" s="18"/>
      <c r="I90" s="18"/>
      <c r="AC90" s="36"/>
      <c r="AD90"/>
      <c r="AE90" s="36"/>
      <c r="AF90"/>
    </row>
    <row r="91" spans="2:33" x14ac:dyDescent="0.25">
      <c r="B91" s="26"/>
      <c r="C91" s="20"/>
      <c r="D91" s="20"/>
      <c r="E91" s="20"/>
      <c r="F91" s="20"/>
      <c r="G91" s="21"/>
      <c r="H91" s="18"/>
      <c r="I91" s="18"/>
      <c r="AC91" s="36"/>
      <c r="AD91"/>
      <c r="AE91" s="36"/>
      <c r="AF91"/>
    </row>
    <row r="93" spans="2:33" ht="13.8" thickBot="1" x14ac:dyDescent="0.3"/>
    <row r="94" spans="2:33" ht="14.4" thickBot="1" x14ac:dyDescent="0.3">
      <c r="B94" s="222" t="s">
        <v>111</v>
      </c>
      <c r="C94" s="223"/>
      <c r="D94" s="224"/>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3" t="s">
        <v>93</v>
      </c>
      <c r="AD94" s="226"/>
      <c r="AE94" s="227" t="s">
        <v>94</v>
      </c>
      <c r="AF94" s="109"/>
      <c r="AG94" s="42"/>
    </row>
    <row r="95" spans="2:33" ht="13.8" x14ac:dyDescent="0.25">
      <c r="B95" s="228"/>
      <c r="C95" s="219"/>
      <c r="D95" s="218"/>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19"/>
      <c r="AD95" s="230"/>
      <c r="AE95" s="231"/>
      <c r="AF95" s="109"/>
      <c r="AG95" s="42"/>
    </row>
    <row r="96" spans="2:33" x14ac:dyDescent="0.25">
      <c r="B96" s="232" t="s">
        <v>95</v>
      </c>
      <c r="C96" s="233"/>
      <c r="D96" s="233"/>
      <c r="E96" s="234">
        <f>1720/12*'FTE Check'!$C$2</f>
        <v>143.33333333333334</v>
      </c>
      <c r="F96" s="235"/>
      <c r="G96" s="234">
        <f>1720/12*'FTE Check'!$C$2</f>
        <v>143.33333333333334</v>
      </c>
      <c r="H96" s="235"/>
      <c r="I96" s="234">
        <f>1720/12*'FTE Check'!$C$2</f>
        <v>143.33333333333334</v>
      </c>
      <c r="J96" s="235"/>
      <c r="K96" s="234">
        <f>1720/12*'FTE Check'!$C$2</f>
        <v>143.33333333333334</v>
      </c>
      <c r="L96" s="235"/>
      <c r="M96" s="234">
        <f>1720/12*'FTE Check'!$C$2</f>
        <v>143.33333333333334</v>
      </c>
      <c r="N96" s="235"/>
      <c r="O96" s="234">
        <f>1720/12*'FTE Check'!$C$2</f>
        <v>143.33333333333334</v>
      </c>
      <c r="P96" s="235"/>
      <c r="Q96" s="234">
        <f>1720/12*'FTE Check'!$C$2</f>
        <v>143.33333333333334</v>
      </c>
      <c r="R96" s="235"/>
      <c r="S96" s="234">
        <f>1720/12*'FTE Check'!$C$2</f>
        <v>143.33333333333334</v>
      </c>
      <c r="T96" s="235"/>
      <c r="U96" s="234">
        <f>1720/12*'FTE Check'!$C$2</f>
        <v>143.33333333333334</v>
      </c>
      <c r="V96" s="235"/>
      <c r="W96" s="234">
        <f>1720/12*'FTE Check'!$C$2</f>
        <v>143.33333333333334</v>
      </c>
      <c r="X96" s="235"/>
      <c r="Y96" s="234">
        <f>1720/12*'FTE Check'!$C$2</f>
        <v>143.33333333333334</v>
      </c>
      <c r="Z96" s="235"/>
      <c r="AA96" s="340">
        <f>1720/12*'FTE Check'!$C$2</f>
        <v>143.33333333333334</v>
      </c>
      <c r="AB96" s="236"/>
      <c r="AC96" s="237">
        <f>SUM(E96:AB96)</f>
        <v>1719.9999999999998</v>
      </c>
      <c r="AD96" s="238"/>
      <c r="AE96" s="239"/>
      <c r="AF96" s="109"/>
      <c r="AG96" s="42"/>
    </row>
    <row r="97" spans="2:33" ht="13.8" x14ac:dyDescent="0.25">
      <c r="B97" s="228"/>
      <c r="C97" s="219"/>
      <c r="D97" s="218"/>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19"/>
      <c r="AD97" s="230"/>
      <c r="AE97" s="231"/>
      <c r="AF97" s="109"/>
      <c r="AG97" s="42"/>
    </row>
    <row r="98" spans="2:33" x14ac:dyDescent="0.25">
      <c r="B98" s="232" t="s">
        <v>96</v>
      </c>
      <c r="C98" s="240"/>
      <c r="D98" s="240"/>
      <c r="E98" s="241">
        <f>E47/E96</f>
        <v>0</v>
      </c>
      <c r="F98" s="241"/>
      <c r="G98" s="241">
        <f>G47/G96</f>
        <v>0</v>
      </c>
      <c r="H98" s="241"/>
      <c r="I98" s="241">
        <f>I47/I96</f>
        <v>0</v>
      </c>
      <c r="J98" s="241"/>
      <c r="K98" s="241">
        <f>K47/K96</f>
        <v>0</v>
      </c>
      <c r="L98" s="241"/>
      <c r="M98" s="241">
        <f>M47/M96</f>
        <v>0</v>
      </c>
      <c r="N98" s="241"/>
      <c r="O98" s="241">
        <f>O47/O96</f>
        <v>0</v>
      </c>
      <c r="P98" s="241"/>
      <c r="Q98" s="241">
        <f>Q47/Q96</f>
        <v>0</v>
      </c>
      <c r="R98" s="241"/>
      <c r="S98" s="241">
        <f>S47/S96</f>
        <v>0</v>
      </c>
      <c r="T98" s="241"/>
      <c r="U98" s="241">
        <f>U47/U96</f>
        <v>0</v>
      </c>
      <c r="V98" s="241"/>
      <c r="W98" s="241">
        <f>W47/W96</f>
        <v>0</v>
      </c>
      <c r="X98" s="241"/>
      <c r="Y98" s="241">
        <f>Y47/Y96</f>
        <v>0</v>
      </c>
      <c r="Z98" s="241"/>
      <c r="AA98" s="341">
        <f>AA47/AA96</f>
        <v>0</v>
      </c>
      <c r="AB98" s="218"/>
      <c r="AC98" s="219"/>
      <c r="AD98" s="230"/>
      <c r="AE98" s="242"/>
      <c r="AF98" s="109"/>
      <c r="AG98" s="42"/>
    </row>
    <row r="99" spans="2:33" x14ac:dyDescent="0.25">
      <c r="B99" s="243"/>
      <c r="C99" s="218"/>
      <c r="D99" s="218"/>
      <c r="E99" s="229"/>
      <c r="F99" s="218"/>
      <c r="G99" s="229"/>
      <c r="H99" s="218"/>
      <c r="I99" s="229"/>
      <c r="J99" s="218"/>
      <c r="K99" s="229"/>
      <c r="L99" s="218"/>
      <c r="M99" s="229"/>
      <c r="N99" s="218"/>
      <c r="O99" s="229"/>
      <c r="P99" s="218"/>
      <c r="Q99" s="229"/>
      <c r="R99" s="218"/>
      <c r="S99" s="229"/>
      <c r="T99" s="218"/>
      <c r="U99" s="229"/>
      <c r="V99" s="218"/>
      <c r="W99" s="229"/>
      <c r="X99" s="218"/>
      <c r="Y99" s="229"/>
      <c r="Z99" s="218"/>
      <c r="AA99" s="229"/>
      <c r="AB99" s="218"/>
      <c r="AC99" s="219"/>
      <c r="AD99" s="230"/>
      <c r="AE99" s="242"/>
      <c r="AF99" s="109"/>
      <c r="AG99" s="42"/>
    </row>
    <row r="100" spans="2:33" x14ac:dyDescent="0.25">
      <c r="B100" s="244" t="s">
        <v>97</v>
      </c>
      <c r="C100" s="245" t="str">
        <f>B31</f>
        <v>Non EU/Other Activities</v>
      </c>
      <c r="D100" s="245"/>
      <c r="E100" s="246">
        <f>IFERROR(E31/E38*E96,0)</f>
        <v>0</v>
      </c>
      <c r="F100" s="246"/>
      <c r="G100" s="246">
        <f>IFERROR(G31/G38*G96,0)</f>
        <v>0</v>
      </c>
      <c r="H100" s="246"/>
      <c r="I100" s="246">
        <f>IFERROR(I31/I38*I96,0)</f>
        <v>0</v>
      </c>
      <c r="J100" s="246"/>
      <c r="K100" s="246">
        <f>IFERROR(K31/K38*K96,0)</f>
        <v>0</v>
      </c>
      <c r="L100" s="246"/>
      <c r="M100" s="246">
        <f>IFERROR(M31/M38*M96,0)</f>
        <v>0</v>
      </c>
      <c r="N100" s="246"/>
      <c r="O100" s="246">
        <f>IFERROR(O31/O38*O96,0)</f>
        <v>0</v>
      </c>
      <c r="P100" s="246"/>
      <c r="Q100" s="246">
        <f>IFERROR(Q31/Q38*Q96,0)</f>
        <v>0</v>
      </c>
      <c r="R100" s="246"/>
      <c r="S100" s="246">
        <f>IFERROR(S31/S38*S96,0)</f>
        <v>0</v>
      </c>
      <c r="T100" s="246"/>
      <c r="U100" s="246">
        <f>IFERROR(U31/U38*U96,0)</f>
        <v>0</v>
      </c>
      <c r="V100" s="246"/>
      <c r="W100" s="246">
        <f>IFERROR(W31/W38*W96,0)</f>
        <v>0</v>
      </c>
      <c r="X100" s="246"/>
      <c r="Y100" s="246">
        <f>IFERROR(Y31/Y38*Y96,0)</f>
        <v>0</v>
      </c>
      <c r="Z100" s="246"/>
      <c r="AA100" s="342">
        <f>IFERROR(AA31/AA38*AA96,0)</f>
        <v>0</v>
      </c>
      <c r="AB100" s="218"/>
      <c r="AC100" s="237">
        <f>SUM(E100:AA100)</f>
        <v>0</v>
      </c>
      <c r="AD100" s="230"/>
      <c r="AE100" s="242"/>
      <c r="AF100" s="109"/>
      <c r="AG100" s="42"/>
    </row>
    <row r="101" spans="2:33" x14ac:dyDescent="0.25">
      <c r="B101" s="247" t="s">
        <v>98</v>
      </c>
      <c r="C101" s="248" t="str">
        <f>B31</f>
        <v>Non EU/Other Activities</v>
      </c>
      <c r="D101" s="248"/>
      <c r="E101" s="249">
        <f>E98*E100</f>
        <v>0</v>
      </c>
      <c r="F101" s="248"/>
      <c r="G101" s="249">
        <f>G98*G100</f>
        <v>0</v>
      </c>
      <c r="H101" s="248"/>
      <c r="I101" s="249">
        <f>I98*I100</f>
        <v>0</v>
      </c>
      <c r="J101" s="248"/>
      <c r="K101" s="249">
        <f>K98*K100</f>
        <v>0</v>
      </c>
      <c r="L101" s="248"/>
      <c r="M101" s="249">
        <f>M98*M100</f>
        <v>0</v>
      </c>
      <c r="N101" s="248"/>
      <c r="O101" s="249">
        <f>O98*O100</f>
        <v>0</v>
      </c>
      <c r="P101" s="248"/>
      <c r="Q101" s="249">
        <f>Q98*Q100</f>
        <v>0</v>
      </c>
      <c r="R101" s="248"/>
      <c r="S101" s="249">
        <f>S98*S100</f>
        <v>0</v>
      </c>
      <c r="T101" s="248"/>
      <c r="U101" s="249">
        <f>U98*U100</f>
        <v>0</v>
      </c>
      <c r="V101" s="248"/>
      <c r="W101" s="249">
        <f>W98*W100</f>
        <v>0</v>
      </c>
      <c r="X101" s="248"/>
      <c r="Y101" s="249">
        <f>Y98*Y100</f>
        <v>0</v>
      </c>
      <c r="Z101" s="248"/>
      <c r="AA101" s="250">
        <f>AA98*AA100</f>
        <v>0</v>
      </c>
      <c r="AB101" s="218"/>
      <c r="AC101" s="218"/>
      <c r="AD101" s="230"/>
      <c r="AE101" s="251">
        <f>SUM(E101:AA101)</f>
        <v>0</v>
      </c>
      <c r="AF101" s="109"/>
      <c r="AG101" s="42"/>
    </row>
    <row r="102" spans="2:33" x14ac:dyDescent="0.25">
      <c r="B102" s="252" t="s">
        <v>163</v>
      </c>
      <c r="C102" s="218"/>
      <c r="D102" s="218"/>
      <c r="E102" s="229"/>
      <c r="F102" s="218"/>
      <c r="G102" s="229"/>
      <c r="H102" s="218"/>
      <c r="I102" s="229"/>
      <c r="J102" s="218"/>
      <c r="K102" s="229"/>
      <c r="L102" s="218"/>
      <c r="M102" s="229"/>
      <c r="N102" s="218"/>
      <c r="O102" s="229"/>
      <c r="P102" s="218"/>
      <c r="Q102" s="229"/>
      <c r="R102" s="218"/>
      <c r="S102" s="229"/>
      <c r="T102" s="218"/>
      <c r="U102" s="229"/>
      <c r="V102" s="218"/>
      <c r="W102" s="229"/>
      <c r="X102" s="218"/>
      <c r="Y102" s="229"/>
      <c r="Z102" s="218"/>
      <c r="AA102" s="229"/>
      <c r="AB102" s="218"/>
      <c r="AC102" s="253"/>
      <c r="AD102" s="230"/>
      <c r="AE102" s="242"/>
      <c r="AF102" s="109"/>
      <c r="AG102" s="42"/>
    </row>
    <row r="103" spans="2:33" hidden="1" x14ac:dyDescent="0.25">
      <c r="B103" s="244" t="s">
        <v>99</v>
      </c>
      <c r="C103" s="245" t="str">
        <f>B32</f>
        <v>Non EU/Other Activities</v>
      </c>
      <c r="D103" s="245"/>
      <c r="E103" s="246">
        <f>IFERROR(E32/E38*E96,0)</f>
        <v>0</v>
      </c>
      <c r="F103" s="246"/>
      <c r="G103" s="246">
        <f>IFERROR(G32/G38*G96,0)</f>
        <v>0</v>
      </c>
      <c r="H103" s="246"/>
      <c r="I103" s="246">
        <f>IFERROR(I32/I38*I96,0)</f>
        <v>0</v>
      </c>
      <c r="J103" s="246"/>
      <c r="K103" s="246">
        <f>IFERROR(K32/K38*K96,0)</f>
        <v>0</v>
      </c>
      <c r="L103" s="246"/>
      <c r="M103" s="246">
        <f>IFERROR(M32/M38*M96,0)</f>
        <v>0</v>
      </c>
      <c r="N103" s="246"/>
      <c r="O103" s="246">
        <f>IFERROR(O32/O38*O96,0)</f>
        <v>0</v>
      </c>
      <c r="P103" s="246"/>
      <c r="Q103" s="246">
        <f>IFERROR(Q32/Q38*Q96,0)</f>
        <v>0</v>
      </c>
      <c r="R103" s="246"/>
      <c r="S103" s="246">
        <f>IFERROR(S32/S38*S96,0)</f>
        <v>0</v>
      </c>
      <c r="T103" s="246"/>
      <c r="U103" s="246">
        <f>IFERROR(U32/U38*U96,0)</f>
        <v>0</v>
      </c>
      <c r="V103" s="246"/>
      <c r="W103" s="246">
        <f>IFERROR(W32/W38*W96,0)</f>
        <v>0</v>
      </c>
      <c r="X103" s="246"/>
      <c r="Y103" s="246">
        <f>IFERROR(Y32/Y38*Y96,0)</f>
        <v>0</v>
      </c>
      <c r="Z103" s="246"/>
      <c r="AA103" s="342">
        <f>IFERROR(AA32/AA38*AA96,0)</f>
        <v>0</v>
      </c>
      <c r="AB103" s="218"/>
      <c r="AC103" s="237">
        <f>SUM(E103:AA103)</f>
        <v>0</v>
      </c>
      <c r="AD103" s="230"/>
      <c r="AE103" s="242"/>
      <c r="AF103" s="109"/>
      <c r="AG103" s="42"/>
    </row>
    <row r="104" spans="2:33" hidden="1" x14ac:dyDescent="0.25">
      <c r="B104" s="247" t="s">
        <v>100</v>
      </c>
      <c r="C104" s="248" t="str">
        <f>B32</f>
        <v>Non EU/Other Activities</v>
      </c>
      <c r="D104" s="248"/>
      <c r="E104" s="249">
        <f>E98*E103</f>
        <v>0</v>
      </c>
      <c r="F104" s="249"/>
      <c r="G104" s="249">
        <f t="shared" ref="G104:S104" si="52">G98*G103</f>
        <v>0</v>
      </c>
      <c r="H104" s="249"/>
      <c r="I104" s="249">
        <f t="shared" si="52"/>
        <v>0</v>
      </c>
      <c r="J104" s="249"/>
      <c r="K104" s="249">
        <f t="shared" si="52"/>
        <v>0</v>
      </c>
      <c r="L104" s="249"/>
      <c r="M104" s="249">
        <f t="shared" si="52"/>
        <v>0</v>
      </c>
      <c r="N104" s="249"/>
      <c r="O104" s="249">
        <f t="shared" si="52"/>
        <v>0</v>
      </c>
      <c r="P104" s="249"/>
      <c r="Q104" s="249">
        <f t="shared" si="52"/>
        <v>0</v>
      </c>
      <c r="R104" s="249"/>
      <c r="S104" s="249">
        <f t="shared" si="52"/>
        <v>0</v>
      </c>
      <c r="T104" s="249"/>
      <c r="U104" s="249">
        <f t="shared" ref="U104" si="53">U98*U103</f>
        <v>0</v>
      </c>
      <c r="V104" s="249"/>
      <c r="W104" s="249">
        <f t="shared" ref="W104" si="54">W98*W103</f>
        <v>0</v>
      </c>
      <c r="X104" s="249"/>
      <c r="Y104" s="249">
        <f t="shared" ref="Y104" si="55">Y98*Y103</f>
        <v>0</v>
      </c>
      <c r="Z104" s="249"/>
      <c r="AA104" s="250">
        <f t="shared" ref="AA104" si="56">AA98*AA103</f>
        <v>0</v>
      </c>
      <c r="AB104" s="218"/>
      <c r="AC104" s="218"/>
      <c r="AD104" s="230"/>
      <c r="AE104" s="251">
        <f>SUM(E104:AA104)</f>
        <v>0</v>
      </c>
      <c r="AF104" s="109"/>
      <c r="AG104" s="42"/>
    </row>
    <row r="105" spans="2:33" hidden="1" x14ac:dyDescent="0.25">
      <c r="B105" s="243"/>
      <c r="C105" s="218"/>
      <c r="D105" s="218"/>
      <c r="E105" s="229"/>
      <c r="F105" s="218"/>
      <c r="G105" s="229"/>
      <c r="H105" s="218"/>
      <c r="I105" s="229"/>
      <c r="J105" s="218"/>
      <c r="K105" s="229"/>
      <c r="L105" s="218"/>
      <c r="M105" s="229"/>
      <c r="N105" s="218"/>
      <c r="O105" s="229"/>
      <c r="P105" s="218"/>
      <c r="Q105" s="229"/>
      <c r="R105" s="218"/>
      <c r="S105" s="229"/>
      <c r="T105" s="218"/>
      <c r="U105" s="229"/>
      <c r="V105" s="218"/>
      <c r="W105" s="229"/>
      <c r="X105" s="218"/>
      <c r="Y105" s="229"/>
      <c r="Z105" s="218"/>
      <c r="AA105" s="229"/>
      <c r="AB105" s="218"/>
      <c r="AC105" s="253"/>
      <c r="AD105" s="230"/>
      <c r="AE105" s="242"/>
      <c r="AF105" s="109"/>
      <c r="AG105" s="42"/>
    </row>
    <row r="106" spans="2:33" hidden="1" x14ac:dyDescent="0.25">
      <c r="B106" s="244" t="s">
        <v>101</v>
      </c>
      <c r="C106" s="245" t="str">
        <f>B33</f>
        <v>Non EU/Other Activities</v>
      </c>
      <c r="D106" s="245"/>
      <c r="E106" s="246">
        <f>IFERROR(E33/E38*E96,0)</f>
        <v>0</v>
      </c>
      <c r="F106" s="246"/>
      <c r="G106" s="246">
        <f>IFERROR(G33/G38*G96,0)</f>
        <v>0</v>
      </c>
      <c r="H106" s="246"/>
      <c r="I106" s="246">
        <f>IFERROR(I33/I38*I96,0)</f>
        <v>0</v>
      </c>
      <c r="J106" s="246"/>
      <c r="K106" s="246">
        <f>IFERROR(K33/K38*K96,0)</f>
        <v>0</v>
      </c>
      <c r="L106" s="246"/>
      <c r="M106" s="246">
        <f>IFERROR(M33/M38*M96,0)</f>
        <v>0</v>
      </c>
      <c r="N106" s="246"/>
      <c r="O106" s="246">
        <f>IFERROR(O33/O38*O96,0)</f>
        <v>0</v>
      </c>
      <c r="P106" s="246"/>
      <c r="Q106" s="246">
        <f>IFERROR(Q33/Q38*Q96,0)</f>
        <v>0</v>
      </c>
      <c r="R106" s="246"/>
      <c r="S106" s="246">
        <f>IFERROR(S33/S38*S96,0)</f>
        <v>0</v>
      </c>
      <c r="T106" s="246"/>
      <c r="U106" s="246">
        <f>IFERROR(U33/U38*U96,0)</f>
        <v>0</v>
      </c>
      <c r="V106" s="246"/>
      <c r="W106" s="246">
        <f>IFERROR(W33/W38*W96,0)</f>
        <v>0</v>
      </c>
      <c r="X106" s="246"/>
      <c r="Y106" s="246">
        <f>IFERROR(Y33/Y38*Y96,0)</f>
        <v>0</v>
      </c>
      <c r="Z106" s="246"/>
      <c r="AA106" s="342">
        <f>IFERROR(AA33/AA38*AA96,0)</f>
        <v>0</v>
      </c>
      <c r="AB106" s="218"/>
      <c r="AC106" s="237">
        <f>SUM(E106:AA106)</f>
        <v>0</v>
      </c>
      <c r="AD106" s="230"/>
      <c r="AE106" s="242"/>
      <c r="AF106" s="109"/>
      <c r="AG106" s="42"/>
    </row>
    <row r="107" spans="2:33" hidden="1" x14ac:dyDescent="0.25">
      <c r="B107" s="247" t="s">
        <v>102</v>
      </c>
      <c r="C107" s="248" t="str">
        <f>B33</f>
        <v>Non EU/Other Activities</v>
      </c>
      <c r="D107" s="248"/>
      <c r="E107" s="249">
        <f>E98*E106</f>
        <v>0</v>
      </c>
      <c r="F107" s="249"/>
      <c r="G107" s="249">
        <f t="shared" ref="G107:Y107" si="57">G98*G106</f>
        <v>0</v>
      </c>
      <c r="H107" s="249"/>
      <c r="I107" s="249">
        <f t="shared" si="57"/>
        <v>0</v>
      </c>
      <c r="J107" s="249"/>
      <c r="K107" s="249">
        <f t="shared" si="57"/>
        <v>0</v>
      </c>
      <c r="L107" s="249"/>
      <c r="M107" s="249">
        <f t="shared" si="57"/>
        <v>0</v>
      </c>
      <c r="N107" s="249"/>
      <c r="O107" s="249">
        <f t="shared" si="57"/>
        <v>0</v>
      </c>
      <c r="P107" s="249"/>
      <c r="Q107" s="249">
        <f t="shared" si="57"/>
        <v>0</v>
      </c>
      <c r="R107" s="249"/>
      <c r="S107" s="249">
        <f t="shared" si="57"/>
        <v>0</v>
      </c>
      <c r="T107" s="249"/>
      <c r="U107" s="249">
        <f t="shared" si="57"/>
        <v>0</v>
      </c>
      <c r="V107" s="249"/>
      <c r="W107" s="249">
        <f t="shared" si="57"/>
        <v>0</v>
      </c>
      <c r="X107" s="249"/>
      <c r="Y107" s="249">
        <f t="shared" si="57"/>
        <v>0</v>
      </c>
      <c r="Z107" s="249"/>
      <c r="AA107" s="250">
        <f t="shared" ref="AA107" si="58">AA98*AA106</f>
        <v>0</v>
      </c>
      <c r="AB107" s="218"/>
      <c r="AC107" s="218"/>
      <c r="AD107" s="230"/>
      <c r="AE107" s="251">
        <f>SUM(E107:AA107)</f>
        <v>0</v>
      </c>
      <c r="AF107" s="109"/>
      <c r="AG107" s="42"/>
    </row>
    <row r="108" spans="2:33" hidden="1" x14ac:dyDescent="0.25">
      <c r="B108" s="243"/>
      <c r="C108" s="218"/>
      <c r="D108" s="218"/>
      <c r="E108" s="229"/>
      <c r="F108" s="218"/>
      <c r="G108" s="229"/>
      <c r="H108" s="218"/>
      <c r="I108" s="229"/>
      <c r="J108" s="218"/>
      <c r="K108" s="229"/>
      <c r="L108" s="218"/>
      <c r="M108" s="229"/>
      <c r="N108" s="218"/>
      <c r="O108" s="229"/>
      <c r="P108" s="218"/>
      <c r="Q108" s="229"/>
      <c r="R108" s="218"/>
      <c r="S108" s="229"/>
      <c r="T108" s="218"/>
      <c r="U108" s="229"/>
      <c r="V108" s="218"/>
      <c r="W108" s="229"/>
      <c r="X108" s="218"/>
      <c r="Y108" s="229"/>
      <c r="Z108" s="218"/>
      <c r="AA108" s="229"/>
      <c r="AB108" s="218"/>
      <c r="AC108" s="253"/>
      <c r="AD108" s="230"/>
      <c r="AE108" s="242"/>
      <c r="AF108" s="109"/>
      <c r="AG108" s="42"/>
    </row>
    <row r="109" spans="2:33" hidden="1" x14ac:dyDescent="0.25">
      <c r="B109" s="254" t="s">
        <v>103</v>
      </c>
      <c r="C109" s="245" t="str">
        <f>B36</f>
        <v>Non EU/Other Activities</v>
      </c>
      <c r="D109" s="245"/>
      <c r="E109" s="246">
        <f>IFERROR(E34/E38*E96,0)</f>
        <v>0</v>
      </c>
      <c r="F109" s="246"/>
      <c r="G109" s="246">
        <f>IFERROR(G34/G38*G96,0)</f>
        <v>0</v>
      </c>
      <c r="H109" s="246"/>
      <c r="I109" s="246">
        <f>IFERROR(I34/I38*I96,0)</f>
        <v>0</v>
      </c>
      <c r="J109" s="246"/>
      <c r="K109" s="246">
        <f>IFERROR(K34/K38*K96,0)</f>
        <v>0</v>
      </c>
      <c r="L109" s="246"/>
      <c r="M109" s="246">
        <f>IFERROR(M34/M38*M96,0)</f>
        <v>0</v>
      </c>
      <c r="N109" s="246"/>
      <c r="O109" s="246">
        <f>IFERROR(O34/O38*O96,0)</f>
        <v>0</v>
      </c>
      <c r="P109" s="246"/>
      <c r="Q109" s="246">
        <f>IFERROR(Q34/Q38*Q96,0)</f>
        <v>0</v>
      </c>
      <c r="R109" s="246"/>
      <c r="S109" s="246">
        <f>IFERROR(S34/S38*S96,0)</f>
        <v>0</v>
      </c>
      <c r="T109" s="246"/>
      <c r="U109" s="246">
        <f>IFERROR(U34/U38*U96,0)</f>
        <v>0</v>
      </c>
      <c r="V109" s="246"/>
      <c r="W109" s="246">
        <f>IFERROR(W34/W38*W96,0)</f>
        <v>0</v>
      </c>
      <c r="X109" s="246"/>
      <c r="Y109" s="246">
        <f>IFERROR(Y34/Y38*Y96,0)</f>
        <v>0</v>
      </c>
      <c r="Z109" s="246"/>
      <c r="AA109" s="342">
        <f>IFERROR(AA34/AA38*AA96,0)</f>
        <v>0</v>
      </c>
      <c r="AB109" s="218"/>
      <c r="AC109" s="237">
        <f>SUM(E109:AA109)</f>
        <v>0</v>
      </c>
      <c r="AD109" s="230"/>
      <c r="AE109" s="242"/>
      <c r="AF109" s="109"/>
      <c r="AG109" s="42"/>
    </row>
    <row r="110" spans="2:33" hidden="1" x14ac:dyDescent="0.25">
      <c r="B110" s="255" t="s">
        <v>104</v>
      </c>
      <c r="C110" s="248" t="str">
        <f>B36</f>
        <v>Non EU/Other Activities</v>
      </c>
      <c r="D110" s="248"/>
      <c r="E110" s="249">
        <f>E98*E109</f>
        <v>0</v>
      </c>
      <c r="F110" s="249"/>
      <c r="G110" s="249">
        <f t="shared" ref="G110:AA110" si="59">G98*G109</f>
        <v>0</v>
      </c>
      <c r="H110" s="249"/>
      <c r="I110" s="249">
        <f t="shared" si="59"/>
        <v>0</v>
      </c>
      <c r="J110" s="249"/>
      <c r="K110" s="249">
        <f t="shared" si="59"/>
        <v>0</v>
      </c>
      <c r="L110" s="249"/>
      <c r="M110" s="249">
        <f t="shared" si="59"/>
        <v>0</v>
      </c>
      <c r="N110" s="249"/>
      <c r="O110" s="249">
        <f t="shared" si="59"/>
        <v>0</v>
      </c>
      <c r="P110" s="249"/>
      <c r="Q110" s="249">
        <f t="shared" si="59"/>
        <v>0</v>
      </c>
      <c r="R110" s="249"/>
      <c r="S110" s="249">
        <f t="shared" si="59"/>
        <v>0</v>
      </c>
      <c r="T110" s="249"/>
      <c r="U110" s="249">
        <f t="shared" si="59"/>
        <v>0</v>
      </c>
      <c r="V110" s="249"/>
      <c r="W110" s="249">
        <f t="shared" si="59"/>
        <v>0</v>
      </c>
      <c r="X110" s="249"/>
      <c r="Y110" s="249">
        <f t="shared" si="59"/>
        <v>0</v>
      </c>
      <c r="Z110" s="249"/>
      <c r="AA110" s="250">
        <f t="shared" si="59"/>
        <v>0</v>
      </c>
      <c r="AB110" s="218"/>
      <c r="AC110" s="218"/>
      <c r="AD110" s="230"/>
      <c r="AE110" s="251">
        <f>SUM(E110:AA110)</f>
        <v>0</v>
      </c>
      <c r="AF110" s="109"/>
      <c r="AG110" s="42"/>
    </row>
    <row r="111" spans="2:33" ht="13.8" thickBot="1" x14ac:dyDescent="0.3">
      <c r="B111" s="256"/>
      <c r="C111" s="257"/>
      <c r="D111" s="257"/>
      <c r="E111" s="258"/>
      <c r="F111" s="257"/>
      <c r="G111" s="258"/>
      <c r="H111" s="257"/>
      <c r="I111" s="258"/>
      <c r="J111" s="257"/>
      <c r="K111" s="258"/>
      <c r="L111" s="257"/>
      <c r="M111" s="258"/>
      <c r="N111" s="257"/>
      <c r="O111" s="258"/>
      <c r="P111" s="257"/>
      <c r="Q111" s="258"/>
      <c r="R111" s="257"/>
      <c r="S111" s="258"/>
      <c r="T111" s="257"/>
      <c r="U111" s="258"/>
      <c r="V111" s="257"/>
      <c r="W111" s="258"/>
      <c r="X111" s="257"/>
      <c r="Y111" s="258"/>
      <c r="Z111" s="257"/>
      <c r="AA111" s="258"/>
      <c r="AB111" s="257"/>
      <c r="AC111" s="257"/>
      <c r="AD111" s="259"/>
      <c r="AE111" s="260"/>
      <c r="AF111" s="109"/>
      <c r="AG111" s="42"/>
    </row>
    <row r="115" spans="2:7" ht="26.1" customHeight="1" x14ac:dyDescent="0.25">
      <c r="B115" s="221" t="s">
        <v>110</v>
      </c>
      <c r="C115" s="16"/>
      <c r="D115" s="60" t="s">
        <v>67</v>
      </c>
      <c r="E115" s="60" t="s">
        <v>105</v>
      </c>
      <c r="F115" s="60" t="s">
        <v>68</v>
      </c>
      <c r="G115" s="62" t="s">
        <v>50</v>
      </c>
    </row>
    <row r="116" spans="2:7" x14ac:dyDescent="0.25">
      <c r="B116" s="349" t="s">
        <v>164</v>
      </c>
      <c r="C116" s="18"/>
      <c r="D116" s="58"/>
      <c r="E116" s="58"/>
      <c r="F116" s="58"/>
      <c r="G116" s="348"/>
    </row>
    <row r="117" spans="2:7" x14ac:dyDescent="0.25">
      <c r="B117" s="64" t="str">
        <f t="array" ref="B117">IFERROR(INDEX($B$31:$B$36,MATCH(0,COUNTIF($B$116:B116,$B$31:$B$36),0)),"")</f>
        <v>Non EU/Other Activities</v>
      </c>
      <c r="C117" s="18"/>
      <c r="D117" s="61">
        <f>SUMIF($B$31:$B$36,B117,$AE$31:$AE$36)</f>
        <v>0</v>
      </c>
      <c r="E117" s="61">
        <f t="shared" ref="E117:E122" si="60">SUMIF($C$100:$C$111,B117,$AE$100:$AE$111)</f>
        <v>0</v>
      </c>
      <c r="F117" s="102"/>
      <c r="G117" s="345">
        <f>E117-F117</f>
        <v>0</v>
      </c>
    </row>
    <row r="118" spans="2:7" x14ac:dyDescent="0.25">
      <c r="B118" s="64" t="str">
        <f t="array" ref="B118">IFERROR(INDEX($B$31:$B$36,MATCH(0,COUNTIF($B$116:B117,$B$31:$B$36),0)),"")</f>
        <v/>
      </c>
      <c r="C118" s="18"/>
      <c r="D118" s="61">
        <f t="shared" ref="D118:D121" si="61">SUMIF($B$31:$B$36,B118,$AE$31:$AE$36)</f>
        <v>0</v>
      </c>
      <c r="E118" s="61">
        <f t="shared" si="60"/>
        <v>0</v>
      </c>
      <c r="F118" s="102"/>
      <c r="G118" s="345">
        <f t="shared" ref="G118:G122" si="62">E118-F118</f>
        <v>0</v>
      </c>
    </row>
    <row r="119" spans="2:7" x14ac:dyDescent="0.25">
      <c r="B119" s="64" t="str">
        <f t="array" ref="B119">IFERROR(INDEX($B$31:$B$36,MATCH(0,COUNTIF($B$116:B118,$B$31:$B$36),0)),"")</f>
        <v/>
      </c>
      <c r="C119" s="18"/>
      <c r="D119" s="61">
        <f t="shared" si="61"/>
        <v>0</v>
      </c>
      <c r="E119" s="61">
        <f t="shared" si="60"/>
        <v>0</v>
      </c>
      <c r="F119" s="102"/>
      <c r="G119" s="345">
        <f t="shared" si="62"/>
        <v>0</v>
      </c>
    </row>
    <row r="120" spans="2:7" x14ac:dyDescent="0.25">
      <c r="B120" s="64" t="str">
        <f t="array" ref="B120">IFERROR(INDEX($B$31:$B$36,MATCH(0,COUNTIF($B$116:B119,$B$31:$B$36),0)),"")</f>
        <v/>
      </c>
      <c r="C120" s="18"/>
      <c r="D120" s="61">
        <f t="shared" si="61"/>
        <v>0</v>
      </c>
      <c r="E120" s="61">
        <f t="shared" si="60"/>
        <v>0</v>
      </c>
      <c r="F120" s="102"/>
      <c r="G120" s="345">
        <f t="shared" si="62"/>
        <v>0</v>
      </c>
    </row>
    <row r="121" spans="2:7" x14ac:dyDescent="0.25">
      <c r="B121" s="64" t="str">
        <f t="array" ref="B121">IFERROR(INDEX($B$31:$B$36,MATCH(0,COUNTIF($B$116:B120,$B$31:$B$36),0)),"")</f>
        <v/>
      </c>
      <c r="C121" s="18"/>
      <c r="D121" s="61">
        <f t="shared" si="61"/>
        <v>0</v>
      </c>
      <c r="E121" s="61">
        <f t="shared" si="60"/>
        <v>0</v>
      </c>
      <c r="F121" s="102"/>
      <c r="G121" s="345">
        <f t="shared" si="62"/>
        <v>0</v>
      </c>
    </row>
    <row r="122" spans="2:7" x14ac:dyDescent="0.25">
      <c r="B122" s="64" t="str">
        <f t="array" ref="B122">IFERROR(INDEX($B$31:$B$36,MATCH(0,COUNTIF($B$116:B121,$B$31:$B$36),0)),"")</f>
        <v/>
      </c>
      <c r="C122" s="18"/>
      <c r="D122" s="61">
        <f t="shared" ref="D122" si="63">SUMIF($B$31:$B$36,B122,$AE$31:$AE$36)</f>
        <v>0</v>
      </c>
      <c r="E122" s="61">
        <f t="shared" si="60"/>
        <v>0</v>
      </c>
      <c r="F122" s="102"/>
      <c r="G122" s="345">
        <f t="shared" si="62"/>
        <v>0</v>
      </c>
    </row>
    <row r="123" spans="2:7" ht="13.8" thickBot="1" x14ac:dyDescent="0.3">
      <c r="B123" s="17"/>
      <c r="C123" s="18"/>
      <c r="D123" s="343">
        <f>SUM(D117:D122)</f>
        <v>0</v>
      </c>
      <c r="E123" s="343">
        <f>SUM(E117:E122)</f>
        <v>0</v>
      </c>
      <c r="F123" s="343">
        <f>SUM(F117:F122)</f>
        <v>0</v>
      </c>
      <c r="G123" s="344">
        <f>SUM(G117:G122)</f>
        <v>0</v>
      </c>
    </row>
    <row r="124" spans="2:7" ht="13.8" thickTop="1" x14ac:dyDescent="0.25">
      <c r="B124" s="17"/>
      <c r="C124" s="18"/>
      <c r="D124" s="63" t="b">
        <f>D123=SUM(AE31:AE36)</f>
        <v>1</v>
      </c>
      <c r="E124" s="18"/>
      <c r="F124" s="18"/>
      <c r="G124" s="19"/>
    </row>
    <row r="125" spans="2:7" x14ac:dyDescent="0.25">
      <c r="B125" s="17"/>
      <c r="C125" s="18"/>
      <c r="D125" s="18"/>
      <c r="E125" s="18"/>
      <c r="F125" s="18"/>
      <c r="G125" s="19"/>
    </row>
    <row r="126" spans="2:7" x14ac:dyDescent="0.25">
      <c r="B126" s="26"/>
      <c r="C126" s="20"/>
      <c r="D126" s="20"/>
      <c r="E126" s="20"/>
      <c r="F126" s="20"/>
      <c r="G126" s="21"/>
    </row>
  </sheetData>
  <protectedRanges>
    <protectedRange sqref="E42:AB46" name="Range6"/>
    <protectedRange sqref="AG6" name="Range4"/>
    <protectedRange sqref="F74:F88" name="Range2"/>
    <protectedRange sqref="E42:AB46" name="Range1"/>
    <protectedRange sqref="G92:AA93 G112:AA113 H72:AB91" name="Range3"/>
    <protectedRange sqref="AH1:BH71 AI72:BI91 AH92:BH65558" name="Range5"/>
  </protectedRanges>
  <mergeCells count="14">
    <mergeCell ref="C4:I4"/>
    <mergeCell ref="C6:I6"/>
    <mergeCell ref="Q10:R10"/>
    <mergeCell ref="S10:T10"/>
    <mergeCell ref="U10:V10"/>
    <mergeCell ref="W10:X10"/>
    <mergeCell ref="Y10:Z10"/>
    <mergeCell ref="AA10:AB10"/>
    <mergeCell ref="E10:F10"/>
    <mergeCell ref="G10:H10"/>
    <mergeCell ref="I10:J10"/>
    <mergeCell ref="K10:L10"/>
    <mergeCell ref="M10:N10"/>
    <mergeCell ref="O10:P10"/>
  </mergeCells>
  <dataValidations disablePrompts="1" count="1">
    <dataValidation allowBlank="1" showInputMessage="1" showErrorMessage="1" prompt="Cells hihlighted in green will be completed by Research Finance Office" sqref="E42:AB46 F74:F88" xr:uid="{00000000-0002-0000-0D00-000000000000}"/>
  </dataValidations>
  <pageMargins left="0.19685039370078741" right="0.19685039370078741" top="0.19685039370078741" bottom="0.19685039370078741" header="0.51181102362204722" footer="0.51181102362204722"/>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8.88671875" defaultRowHeight="13.2"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5"/>
  <sheetViews>
    <sheetView workbookViewId="0">
      <selection activeCell="Q36" sqref="Q36"/>
    </sheetView>
  </sheetViews>
  <sheetFormatPr defaultColWidth="8.88671875" defaultRowHeight="13.2" x14ac:dyDescent="0.25"/>
  <sheetData>
    <row r="1" spans="2:3" ht="13.8" thickBot="1" x14ac:dyDescent="0.3"/>
    <row r="2" spans="2:3" ht="13.8" thickBot="1" x14ac:dyDescent="0.3">
      <c r="B2" s="33" t="s">
        <v>90</v>
      </c>
      <c r="C2" s="152">
        <v>1</v>
      </c>
    </row>
    <row r="5" spans="2:3" x14ac:dyDescent="0.25">
      <c r="B5" s="36"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Dropdown Options</vt:lpstr>
      <vt:lpstr>Instructions</vt:lpstr>
      <vt:lpstr>Jan22</vt:lpstr>
      <vt:lpstr>Feb22</vt:lpstr>
      <vt:lpstr>Mar22</vt:lpstr>
      <vt:lpstr>Apr22</vt:lpstr>
      <vt:lpstr>May22</vt:lpstr>
      <vt:lpstr>Jun22</vt:lpstr>
      <vt:lpstr>Jul22</vt:lpstr>
      <vt:lpstr>Aug22</vt:lpstr>
      <vt:lpstr>Sep22</vt:lpstr>
      <vt:lpstr>Oct22</vt:lpstr>
      <vt:lpstr>Nov22</vt:lpstr>
      <vt:lpstr>Dec22</vt:lpstr>
      <vt:lpstr>Salary Calculation (RFO use)</vt:lpstr>
      <vt:lpstr>Payroll</vt:lpstr>
      <vt:lpstr>FTE Check</vt:lpstr>
      <vt:lpstr>'Salary Calculation (RFO use)'!Extract</vt:lpstr>
      <vt:lpstr>Instructions!Print_Area</vt:lpstr>
      <vt:lpstr>'Jan22'!Print_Area</vt:lpstr>
    </vt:vector>
  </TitlesOfParts>
  <Company>University College Dublin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rfo</cp:lastModifiedBy>
  <cp:lastPrinted>2022-02-01T20:25:46Z</cp:lastPrinted>
  <dcterms:created xsi:type="dcterms:W3CDTF">2011-07-05T10:40:54Z</dcterms:created>
  <dcterms:modified xsi:type="dcterms:W3CDTF">2022-04-13T09:46:14Z</dcterms:modified>
</cp:coreProperties>
</file>